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180" windowWidth="19155" windowHeight="11700"/>
  </bookViews>
  <sheets>
    <sheet name="17700" sheetId="4" r:id="rId1"/>
    <sheet name="Blad1" sheetId="1" r:id="rId2"/>
    <sheet name="Blad2" sheetId="2" r:id="rId3"/>
    <sheet name="Blad3" sheetId="3" r:id="rId4"/>
  </sheets>
  <definedNames>
    <definedName name="_xlnm.Print_Area" localSheetId="0">'17700'!$A$1:$N$292</definedName>
    <definedName name="_xlnm.Print_Titles" localSheetId="0">'17700'!$1:$6</definedName>
  </definedNames>
  <calcPr calcId="145621"/>
</workbook>
</file>

<file path=xl/calcChain.xml><?xml version="1.0" encoding="utf-8"?>
<calcChain xmlns="http://schemas.openxmlformats.org/spreadsheetml/2006/main">
  <c r="F290" i="4" l="1"/>
  <c r="J288" i="4"/>
  <c r="H288" i="4"/>
  <c r="F288" i="4"/>
  <c r="F286" i="4"/>
  <c r="H284" i="4"/>
  <c r="F284" i="4"/>
  <c r="F282" i="4"/>
  <c r="L280" i="4"/>
  <c r="J280" i="4"/>
  <c r="H280" i="4"/>
  <c r="F280" i="4"/>
  <c r="F278" i="4"/>
  <c r="H276" i="4"/>
  <c r="F276" i="4"/>
  <c r="F274" i="4"/>
  <c r="J272" i="4"/>
  <c r="H272" i="4"/>
  <c r="F272" i="4"/>
  <c r="F270" i="4"/>
  <c r="H268" i="4"/>
  <c r="F268" i="4"/>
  <c r="F266" i="4"/>
  <c r="N264" i="4"/>
  <c r="L264" i="4"/>
  <c r="J264" i="4"/>
  <c r="H264" i="4"/>
  <c r="F264" i="4"/>
  <c r="F262" i="4"/>
  <c r="H260" i="4"/>
  <c r="F260" i="4"/>
  <c r="F258" i="4"/>
  <c r="J256" i="4"/>
  <c r="H256" i="4"/>
  <c r="F256" i="4"/>
  <c r="F254" i="4"/>
  <c r="H252" i="4"/>
  <c r="F252" i="4"/>
  <c r="F250" i="4"/>
  <c r="L248" i="4"/>
  <c r="J248" i="4"/>
  <c r="H248" i="4"/>
  <c r="F248" i="4"/>
  <c r="F246" i="4"/>
  <c r="H244" i="4"/>
  <c r="F244" i="4"/>
  <c r="F242" i="4"/>
  <c r="J240" i="4"/>
  <c r="H240" i="4"/>
  <c r="F240" i="4"/>
  <c r="F238" i="4"/>
  <c r="H236" i="4"/>
  <c r="F236" i="4"/>
  <c r="F234" i="4"/>
  <c r="N232" i="4"/>
  <c r="L232" i="4"/>
  <c r="J232" i="4"/>
  <c r="H232" i="4"/>
  <c r="F232" i="4"/>
  <c r="F230" i="4"/>
  <c r="H228" i="4"/>
  <c r="F228" i="4"/>
  <c r="F226" i="4"/>
  <c r="J224" i="4"/>
  <c r="H224" i="4"/>
  <c r="F224" i="4"/>
  <c r="F222" i="4"/>
  <c r="H220" i="4"/>
  <c r="F220" i="4"/>
  <c r="F218" i="4"/>
  <c r="L216" i="4"/>
  <c r="J216" i="4"/>
  <c r="H216" i="4"/>
  <c r="F216" i="4"/>
  <c r="F214" i="4"/>
  <c r="H212" i="4"/>
  <c r="F212" i="4"/>
  <c r="F210" i="4"/>
  <c r="J208" i="4"/>
  <c r="H208" i="4"/>
  <c r="F208" i="4"/>
  <c r="F206" i="4"/>
  <c r="H204" i="4"/>
  <c r="F204" i="4"/>
  <c r="F202" i="4"/>
  <c r="N200" i="4"/>
  <c r="L200" i="4"/>
  <c r="J200" i="4"/>
  <c r="H200" i="4"/>
  <c r="F200" i="4"/>
  <c r="F198" i="4"/>
  <c r="H196" i="4"/>
  <c r="F196" i="4"/>
  <c r="F194" i="4"/>
  <c r="J192" i="4"/>
  <c r="H192" i="4"/>
  <c r="F192" i="4"/>
  <c r="F190" i="4"/>
  <c r="H188" i="4"/>
  <c r="F188" i="4"/>
  <c r="F186" i="4"/>
  <c r="L184" i="4"/>
  <c r="J184" i="4"/>
  <c r="H184" i="4"/>
  <c r="F184" i="4"/>
  <c r="F182" i="4"/>
  <c r="H180" i="4"/>
  <c r="F180" i="4"/>
  <c r="F178" i="4"/>
  <c r="J176" i="4"/>
  <c r="H176" i="4"/>
  <c r="F176" i="4"/>
  <c r="F174" i="4"/>
  <c r="H172" i="4"/>
  <c r="F172" i="4"/>
  <c r="F170" i="4"/>
  <c r="N168" i="4"/>
  <c r="L168" i="4"/>
  <c r="J168" i="4"/>
  <c r="H168" i="4"/>
  <c r="F168" i="4"/>
  <c r="F166" i="4"/>
  <c r="H164" i="4"/>
  <c r="F164" i="4"/>
  <c r="F162" i="4"/>
  <c r="J160" i="4"/>
  <c r="H160" i="4"/>
  <c r="F160" i="4"/>
  <c r="F158" i="4"/>
  <c r="H156" i="4"/>
  <c r="F156" i="4"/>
  <c r="F154" i="4"/>
  <c r="L152" i="4"/>
  <c r="J152" i="4"/>
  <c r="H152" i="4"/>
  <c r="F152" i="4"/>
  <c r="F150" i="4"/>
  <c r="H148" i="4"/>
  <c r="F148" i="4"/>
  <c r="F146" i="4"/>
  <c r="J144" i="4"/>
  <c r="H144" i="4"/>
  <c r="F144" i="4"/>
  <c r="F142" i="4"/>
  <c r="H140" i="4"/>
  <c r="F140" i="4"/>
  <c r="F138" i="4"/>
  <c r="N136" i="4"/>
  <c r="L136" i="4"/>
  <c r="J136" i="4"/>
  <c r="H136" i="4"/>
  <c r="F136" i="4"/>
  <c r="F134" i="4"/>
  <c r="H132" i="4"/>
  <c r="F132" i="4"/>
  <c r="F130" i="4"/>
  <c r="J128" i="4"/>
  <c r="H128" i="4"/>
  <c r="F128" i="4"/>
  <c r="F126" i="4"/>
  <c r="H124" i="4"/>
  <c r="F124" i="4"/>
  <c r="F122" i="4"/>
  <c r="L120" i="4"/>
  <c r="J120" i="4"/>
  <c r="H120" i="4"/>
  <c r="F120" i="4"/>
  <c r="F118" i="4"/>
  <c r="H116" i="4"/>
  <c r="F116" i="4"/>
  <c r="F114" i="4"/>
  <c r="J112" i="4"/>
  <c r="H112" i="4"/>
  <c r="F112" i="4"/>
  <c r="F110" i="4"/>
  <c r="H108" i="4"/>
  <c r="F108" i="4"/>
  <c r="F106" i="4"/>
  <c r="N104" i="4"/>
  <c r="L104" i="4"/>
  <c r="J104" i="4"/>
  <c r="H104" i="4"/>
  <c r="F104" i="4"/>
  <c r="F102" i="4"/>
  <c r="H100" i="4"/>
  <c r="F100" i="4"/>
  <c r="F98" i="4"/>
  <c r="J96" i="4"/>
  <c r="H96" i="4"/>
  <c r="F96" i="4"/>
  <c r="F94" i="4"/>
  <c r="H92" i="4"/>
  <c r="F92" i="4"/>
  <c r="F90" i="4"/>
  <c r="L88" i="4"/>
  <c r="J88" i="4"/>
  <c r="H88" i="4"/>
  <c r="F88" i="4"/>
  <c r="F86" i="4"/>
  <c r="H84" i="4"/>
  <c r="F84" i="4"/>
  <c r="F82" i="4"/>
  <c r="J80" i="4"/>
  <c r="H80" i="4"/>
  <c r="F80" i="4"/>
  <c r="F78" i="4"/>
  <c r="H76" i="4"/>
  <c r="F76" i="4"/>
  <c r="F74" i="4"/>
  <c r="N72" i="4"/>
  <c r="L72" i="4"/>
  <c r="J72" i="4"/>
  <c r="H72" i="4"/>
  <c r="F72" i="4"/>
  <c r="F70" i="4"/>
  <c r="H68" i="4"/>
  <c r="F68" i="4"/>
  <c r="F66" i="4"/>
  <c r="J64" i="4"/>
  <c r="H64" i="4"/>
  <c r="F64" i="4"/>
  <c r="F62" i="4"/>
  <c r="H60" i="4"/>
  <c r="F60" i="4"/>
  <c r="F58" i="4"/>
  <c r="L56" i="4"/>
  <c r="J56" i="4"/>
  <c r="H56" i="4"/>
  <c r="F56" i="4"/>
  <c r="F54" i="4"/>
  <c r="H52" i="4"/>
  <c r="F52" i="4"/>
  <c r="F50" i="4"/>
  <c r="J48" i="4"/>
  <c r="H48" i="4"/>
  <c r="F48" i="4"/>
  <c r="F46" i="4"/>
  <c r="H44" i="4"/>
  <c r="F44" i="4"/>
  <c r="F42" i="4"/>
  <c r="N40" i="4"/>
  <c r="L40" i="4"/>
  <c r="J40" i="4"/>
  <c r="H40" i="4"/>
  <c r="F40" i="4"/>
  <c r="F38" i="4"/>
  <c r="H36" i="4"/>
  <c r="F36" i="4"/>
  <c r="F34" i="4"/>
  <c r="J32" i="4"/>
  <c r="H32" i="4"/>
  <c r="F32" i="4"/>
  <c r="F30" i="4"/>
  <c r="H28" i="4"/>
  <c r="F28" i="4"/>
  <c r="F26" i="4"/>
  <c r="L24" i="4"/>
  <c r="J24" i="4"/>
  <c r="H24" i="4"/>
  <c r="F24" i="4"/>
  <c r="F22" i="4"/>
  <c r="H20" i="4"/>
  <c r="F20" i="4"/>
  <c r="F18" i="4"/>
  <c r="J16" i="4"/>
  <c r="H16" i="4"/>
  <c r="F16" i="4"/>
  <c r="F14" i="4"/>
  <c r="H12" i="4"/>
  <c r="F12" i="4"/>
  <c r="F10" i="4"/>
</calcChain>
</file>

<file path=xl/sharedStrings.xml><?xml version="1.0" encoding="utf-8"?>
<sst xmlns="http://schemas.openxmlformats.org/spreadsheetml/2006/main" count="47" uniqueCount="11">
  <si>
    <t>18 GHz</t>
  </si>
  <si>
    <t>17,7 - 19,7 GHz</t>
  </si>
  <si>
    <t>CEPT/ERC/REC 12-03</t>
  </si>
  <si>
    <t>Annex A</t>
  </si>
  <si>
    <t>Channel separation (MHz)</t>
  </si>
  <si>
    <t>Low</t>
  </si>
  <si>
    <t>High</t>
  </si>
  <si>
    <t>6.875 *</t>
  </si>
  <si>
    <t>*Channel separation 6.875 MHz in accordance with Swedish channel plan.</t>
  </si>
  <si>
    <t>frequency</t>
  </si>
  <si>
    <t>Not Allowed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</si>
</sst>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11" x14ac:knownFonts="1">
    <font>
      <sz val="11"/>
      <color theme="1"/>
      <name val="Garamond"/>
      <family val="2"/>
      <scheme val="minor"/>
    </font>
    <font>
      <sz val="10"/>
      <color theme="1"/>
      <name val="Verdana"/>
      <family val="2"/>
    </font>
    <font>
      <sz val="10"/>
      <name val="Arial"/>
    </font>
    <font>
      <b/>
      <sz val="8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gray0625"/>
    </fill>
    <fill>
      <patternFill patternType="lightHorizontal"/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/>
    <xf numFmtId="4" fontId="1" fillId="0" borderId="0" xfId="0" applyNumberFormat="1" applyFont="1"/>
    <xf numFmtId="164" fontId="3" fillId="2" borderId="1" xfId="1" applyNumberFormat="1" applyFont="1" applyFill="1" applyBorder="1"/>
    <xf numFmtId="49" fontId="3" fillId="2" borderId="0" xfId="1" applyNumberFormat="1" applyFont="1" applyFill="1" applyBorder="1"/>
    <xf numFmtId="164" fontId="3" fillId="2" borderId="0" xfId="1" applyNumberFormat="1" applyFont="1" applyFill="1" applyBorder="1"/>
    <xf numFmtId="49" fontId="3" fillId="2" borderId="0" xfId="1" applyNumberFormat="1" applyFont="1" applyFill="1"/>
    <xf numFmtId="49" fontId="4" fillId="2" borderId="0" xfId="1" applyNumberFormat="1" applyFont="1" applyFill="1"/>
    <xf numFmtId="164" fontId="3" fillId="2" borderId="0" xfId="1" applyNumberFormat="1" applyFont="1" applyFill="1"/>
    <xf numFmtId="0" fontId="2" fillId="2" borderId="0" xfId="1" applyFill="1"/>
    <xf numFmtId="49" fontId="4" fillId="0" borderId="0" xfId="1" applyNumberFormat="1" applyFont="1" applyFill="1"/>
    <xf numFmtId="0" fontId="5" fillId="0" borderId="0" xfId="1" applyFont="1" applyBorder="1"/>
    <xf numFmtId="0" fontId="2" fillId="0" borderId="0" xfId="1"/>
    <xf numFmtId="164" fontId="7" fillId="2" borderId="1" xfId="2" applyNumberFormat="1" applyFont="1" applyFill="1" applyBorder="1" applyAlignment="1" applyProtection="1"/>
    <xf numFmtId="0" fontId="2" fillId="0" borderId="0" xfId="1" applyBorder="1" applyAlignment="1"/>
    <xf numFmtId="2" fontId="3" fillId="2" borderId="0" xfId="1" applyNumberFormat="1" applyFont="1" applyFill="1"/>
    <xf numFmtId="0" fontId="3" fillId="2" borderId="0" xfId="1" applyFont="1" applyFill="1"/>
    <xf numFmtId="0" fontId="4" fillId="2" borderId="0" xfId="1" applyFont="1" applyFill="1"/>
    <xf numFmtId="0" fontId="3" fillId="2" borderId="2" xfId="1" applyFont="1" applyFill="1" applyBorder="1" applyAlignment="1">
      <alignment horizontal="center"/>
    </xf>
    <xf numFmtId="2" fontId="3" fillId="2" borderId="2" xfId="1" applyNumberFormat="1" applyFont="1" applyFill="1" applyBorder="1" applyAlignment="1">
      <alignment horizontal="center"/>
    </xf>
    <xf numFmtId="0" fontId="4" fillId="2" borderId="0" xfId="1" applyFont="1" applyFill="1" applyAlignment="1">
      <alignment horizontal="center"/>
    </xf>
    <xf numFmtId="2" fontId="3" fillId="2" borderId="1" xfId="1" applyNumberFormat="1" applyFont="1" applyFill="1" applyBorder="1" applyAlignment="1">
      <alignment horizontal="center"/>
    </xf>
    <xf numFmtId="49" fontId="5" fillId="0" borderId="1" xfId="1" applyNumberFormat="1" applyFont="1" applyFill="1" applyBorder="1" applyAlignment="1"/>
    <xf numFmtId="164" fontId="8" fillId="2" borderId="0" xfId="1" applyNumberFormat="1" applyFont="1" applyFill="1" applyAlignment="1">
      <alignment horizontal="center"/>
    </xf>
    <xf numFmtId="0" fontId="4" fillId="0" borderId="0" xfId="1" applyFont="1" applyFill="1"/>
    <xf numFmtId="165" fontId="3" fillId="0" borderId="1" xfId="1" applyNumberFormat="1" applyFont="1" applyFill="1" applyBorder="1"/>
    <xf numFmtId="165" fontId="3" fillId="0" borderId="0" xfId="1" applyNumberFormat="1" applyFont="1" applyFill="1" applyBorder="1"/>
    <xf numFmtId="0" fontId="3" fillId="0" borderId="0" xfId="1" applyFont="1" applyFill="1"/>
    <xf numFmtId="164" fontId="3" fillId="0" borderId="0" xfId="1" applyNumberFormat="1" applyFont="1" applyFill="1"/>
    <xf numFmtId="164" fontId="8" fillId="0" borderId="0" xfId="1" applyNumberFormat="1" applyFont="1" applyFill="1"/>
    <xf numFmtId="164" fontId="4" fillId="0" borderId="0" xfId="1" applyNumberFormat="1" applyFont="1" applyFill="1"/>
    <xf numFmtId="0" fontId="5" fillId="0" borderId="0" xfId="1" applyFont="1" applyFill="1" applyBorder="1"/>
    <xf numFmtId="165" fontId="5" fillId="0" borderId="1" xfId="1" applyNumberFormat="1" applyFont="1" applyFill="1" applyBorder="1"/>
    <xf numFmtId="165" fontId="5" fillId="0" borderId="0" xfId="1" applyNumberFormat="1" applyFont="1" applyFill="1" applyBorder="1"/>
    <xf numFmtId="0" fontId="3" fillId="3" borderId="0" xfId="1" applyFont="1" applyFill="1"/>
    <xf numFmtId="0" fontId="5" fillId="3" borderId="0" xfId="1" applyFont="1" applyFill="1"/>
    <xf numFmtId="165" fontId="5" fillId="0" borderId="0" xfId="1" applyNumberFormat="1" applyFont="1" applyBorder="1"/>
    <xf numFmtId="0" fontId="5" fillId="0" borderId="0" xfId="1" applyFont="1"/>
    <xf numFmtId="0" fontId="9" fillId="0" borderId="0" xfId="1" applyFont="1"/>
    <xf numFmtId="164" fontId="5" fillId="0" borderId="0" xfId="1" applyNumberFormat="1" applyFont="1"/>
    <xf numFmtId="164" fontId="5" fillId="3" borderId="0" xfId="1" applyNumberFormat="1" applyFont="1" applyFill="1"/>
    <xf numFmtId="2" fontId="5" fillId="3" borderId="0" xfId="1" applyNumberFormat="1" applyFont="1" applyFill="1"/>
    <xf numFmtId="0" fontId="5" fillId="0" borderId="0" xfId="1" applyFont="1" applyFill="1"/>
    <xf numFmtId="164" fontId="5" fillId="0" borderId="0" xfId="1" applyNumberFormat="1" applyFont="1" applyFill="1"/>
    <xf numFmtId="0" fontId="9" fillId="0" borderId="0" xfId="1" applyFont="1" applyFill="1"/>
    <xf numFmtId="0" fontId="2" fillId="0" borderId="0" xfId="1" applyBorder="1"/>
    <xf numFmtId="2" fontId="5" fillId="0" borderId="0" xfId="1" applyNumberFormat="1" applyFont="1" applyFill="1"/>
    <xf numFmtId="0" fontId="2" fillId="0" borderId="0" xfId="1" applyFill="1"/>
    <xf numFmtId="165" fontId="5" fillId="4" borderId="1" xfId="1" applyNumberFormat="1" applyFont="1" applyFill="1" applyBorder="1"/>
    <xf numFmtId="165" fontId="5" fillId="4" borderId="0" xfId="1" applyNumberFormat="1" applyFont="1" applyFill="1" applyBorder="1"/>
    <xf numFmtId="0" fontId="5" fillId="4" borderId="0" xfId="1" applyFont="1" applyFill="1"/>
    <xf numFmtId="0" fontId="9" fillId="4" borderId="0" xfId="1" applyFont="1" applyFill="1"/>
    <xf numFmtId="164" fontId="5" fillId="4" borderId="0" xfId="1" applyNumberFormat="1" applyFont="1" applyFill="1"/>
    <xf numFmtId="2" fontId="5" fillId="4" borderId="0" xfId="1" applyNumberFormat="1" applyFont="1" applyFill="1"/>
    <xf numFmtId="0" fontId="3" fillId="4" borderId="0" xfId="1" applyFont="1" applyFill="1"/>
    <xf numFmtId="0" fontId="2" fillId="4" borderId="0" xfId="1" applyFill="1"/>
    <xf numFmtId="165" fontId="2" fillId="0" borderId="0" xfId="1" applyNumberFormat="1" applyBorder="1"/>
    <xf numFmtId="165" fontId="2" fillId="4" borderId="0" xfId="1" applyNumberFormat="1" applyFill="1" applyBorder="1"/>
    <xf numFmtId="0" fontId="10" fillId="0" borderId="0" xfId="1" applyFont="1"/>
  </cellXfs>
  <cellStyles count="4">
    <cellStyle name="Hyperlänk" xfId="2" builtinId="8"/>
    <cellStyle name="Hyperlänk 2" xf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PTS">
  <a:themeElements>
    <a:clrScheme name="PTS">
      <a:dk1>
        <a:sysClr val="windowText" lastClr="000000"/>
      </a:dk1>
      <a:lt1>
        <a:sysClr val="window" lastClr="FFFFFF"/>
      </a:lt1>
      <a:dk2>
        <a:srgbClr val="652D89"/>
      </a:dk2>
      <a:lt2>
        <a:srgbClr val="FFFFFF"/>
      </a:lt2>
      <a:accent1>
        <a:srgbClr val="652D89"/>
      </a:accent1>
      <a:accent2>
        <a:srgbClr val="D11939"/>
      </a:accent2>
      <a:accent3>
        <a:srgbClr val="8CC63F"/>
      </a:accent3>
      <a:accent4>
        <a:srgbClr val="13B5EA"/>
      </a:accent4>
      <a:accent5>
        <a:srgbClr val="004B8D"/>
      </a:accent5>
      <a:accent6>
        <a:srgbClr val="000000"/>
      </a:accent6>
      <a:hlink>
        <a:srgbClr val="0000FF"/>
      </a:hlink>
      <a:folHlink>
        <a:srgbClr val="800080"/>
      </a:folHlink>
    </a:clrScheme>
    <a:fontScheme name="PTS">
      <a:majorFont>
        <a:latin typeface="Verdana"/>
        <a:ea typeface=""/>
        <a:cs typeface=""/>
      </a:majorFont>
      <a:minorFont>
        <a:latin typeface="Garamon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5"/>
  <sheetViews>
    <sheetView tabSelected="1" zoomScaleNormal="100" workbookViewId="0">
      <pane xSplit="3" ySplit="6" topLeftCell="D273" activePane="bottomRight" state="frozen"/>
      <selection activeCell="L30" sqref="L30"/>
      <selection pane="topRight" activeCell="L30" sqref="L30"/>
      <selection pane="bottomLeft" activeCell="L30" sqref="L30"/>
      <selection pane="bottomRight" activeCell="O280" sqref="O280:O292"/>
    </sheetView>
  </sheetViews>
  <sheetFormatPr defaultRowHeight="12.75" x14ac:dyDescent="0.2"/>
  <cols>
    <col min="1" max="1" width="10.140625" style="11" customWidth="1"/>
    <col min="2" max="2" width="1.28515625" style="11" customWidth="1"/>
    <col min="3" max="3" width="10.5703125" style="11" customWidth="1"/>
    <col min="4" max="4" width="1.7109375" style="11" customWidth="1"/>
    <col min="5" max="5" width="3.7109375" style="57" customWidth="1"/>
    <col min="6" max="6" width="9" style="11" customWidth="1"/>
    <col min="7" max="7" width="3.28515625" style="11" customWidth="1"/>
    <col min="8" max="8" width="9.5703125" style="11" customWidth="1"/>
    <col min="9" max="9" width="3" style="11" customWidth="1"/>
    <col min="10" max="10" width="8.7109375" style="11" customWidth="1"/>
    <col min="11" max="11" width="2.85546875" style="11" customWidth="1"/>
    <col min="12" max="12" width="9.5703125" style="11" customWidth="1"/>
    <col min="13" max="13" width="2.85546875" style="11" customWidth="1"/>
    <col min="14" max="14" width="9" style="11" customWidth="1"/>
    <col min="15" max="15" width="53.85546875" style="11" bestFit="1" customWidth="1"/>
    <col min="16" max="16" width="9.140625" style="44" customWidth="1"/>
    <col min="17" max="16384" width="9.140625" style="11"/>
  </cols>
  <sheetData>
    <row r="1" spans="1:16" x14ac:dyDescent="0.2">
      <c r="A1" s="2" t="s">
        <v>0</v>
      </c>
      <c r="B1" s="3"/>
      <c r="C1" s="4"/>
      <c r="D1" s="5"/>
      <c r="E1" s="6"/>
      <c r="F1" s="7" t="s">
        <v>1</v>
      </c>
      <c r="G1" s="6"/>
      <c r="H1" s="7"/>
      <c r="I1" s="6"/>
      <c r="J1" s="8"/>
      <c r="K1" s="6"/>
      <c r="L1" s="7" t="s">
        <v>2</v>
      </c>
      <c r="M1" s="6"/>
      <c r="N1" s="8"/>
      <c r="O1" s="9"/>
      <c r="P1" s="10"/>
    </row>
    <row r="2" spans="1:16" x14ac:dyDescent="0.2">
      <c r="A2" s="2"/>
      <c r="B2" s="3"/>
      <c r="C2" s="4"/>
      <c r="D2" s="5"/>
      <c r="E2" s="6"/>
      <c r="F2" s="5"/>
      <c r="G2" s="6"/>
      <c r="H2" s="7"/>
      <c r="I2" s="6"/>
      <c r="J2" s="7"/>
      <c r="K2" s="6"/>
      <c r="L2" s="7"/>
      <c r="M2" s="6"/>
      <c r="N2" s="7" t="s">
        <v>3</v>
      </c>
      <c r="O2" s="9"/>
      <c r="P2" s="10"/>
    </row>
    <row r="3" spans="1:16" x14ac:dyDescent="0.2">
      <c r="A3" s="12"/>
      <c r="B3" s="13"/>
      <c r="C3" s="13"/>
      <c r="D3" s="5"/>
      <c r="E3" s="6"/>
      <c r="F3" s="14" t="s">
        <v>4</v>
      </c>
      <c r="G3" s="6"/>
      <c r="H3" s="7"/>
      <c r="I3" s="6"/>
      <c r="J3" s="7"/>
      <c r="K3" s="5"/>
      <c r="L3" s="7"/>
      <c r="M3" s="6"/>
      <c r="N3" s="7"/>
      <c r="O3" s="9"/>
      <c r="P3" s="10"/>
    </row>
    <row r="4" spans="1:16" x14ac:dyDescent="0.2">
      <c r="A4" s="2"/>
      <c r="B4" s="3"/>
      <c r="C4" s="4"/>
      <c r="D4" s="5"/>
      <c r="E4" s="6"/>
      <c r="F4" s="5"/>
      <c r="G4" s="6"/>
      <c r="H4" s="7"/>
      <c r="I4" s="6"/>
      <c r="J4" s="7"/>
      <c r="K4" s="6"/>
      <c r="L4" s="7"/>
      <c r="M4" s="6"/>
      <c r="N4" s="7"/>
      <c r="O4" s="9"/>
      <c r="P4" s="10"/>
    </row>
    <row r="5" spans="1:16" x14ac:dyDescent="0.2">
      <c r="A5" s="14" t="s">
        <v>5</v>
      </c>
      <c r="B5" s="5"/>
      <c r="C5" s="3" t="s">
        <v>6</v>
      </c>
      <c r="D5" s="15"/>
      <c r="E5" s="16"/>
      <c r="F5" s="17" t="s">
        <v>7</v>
      </c>
      <c r="G5" s="16"/>
      <c r="H5" s="18">
        <v>13.75</v>
      </c>
      <c r="I5" s="19"/>
      <c r="J5" s="18">
        <v>27.5</v>
      </c>
      <c r="K5" s="19"/>
      <c r="L5" s="18">
        <v>55</v>
      </c>
      <c r="M5" s="19"/>
      <c r="N5" s="20">
        <v>110</v>
      </c>
      <c r="O5" s="21" t="s">
        <v>8</v>
      </c>
      <c r="P5" s="10"/>
    </row>
    <row r="6" spans="1:16" x14ac:dyDescent="0.2">
      <c r="A6" s="14" t="s">
        <v>9</v>
      </c>
      <c r="B6" s="5"/>
      <c r="C6" s="14" t="s">
        <v>9</v>
      </c>
      <c r="D6" s="15"/>
      <c r="E6" s="16"/>
      <c r="F6" s="22"/>
      <c r="G6" s="22"/>
      <c r="H6" s="22"/>
      <c r="I6" s="22"/>
      <c r="J6" s="22"/>
      <c r="K6" s="22"/>
      <c r="L6" s="22"/>
      <c r="M6" s="22"/>
      <c r="N6" s="22"/>
      <c r="O6" s="23"/>
      <c r="P6" s="10"/>
    </row>
    <row r="7" spans="1:16" x14ac:dyDescent="0.2">
      <c r="A7" s="24"/>
      <c r="B7" s="25"/>
      <c r="C7" s="25"/>
      <c r="D7" s="26"/>
      <c r="E7" s="23"/>
      <c r="F7" s="26"/>
      <c r="G7" s="23"/>
      <c r="H7" s="27"/>
      <c r="I7" s="23"/>
      <c r="J7" s="28"/>
      <c r="K7" s="26"/>
      <c r="L7" s="29"/>
      <c r="M7" s="26"/>
      <c r="N7" s="27"/>
      <c r="O7" s="23"/>
      <c r="P7" s="30"/>
    </row>
    <row r="8" spans="1:16" x14ac:dyDescent="0.2">
      <c r="A8" s="31">
        <v>17700</v>
      </c>
      <c r="B8" s="25"/>
      <c r="C8" s="32">
        <v>18710</v>
      </c>
      <c r="D8" s="26"/>
      <c r="E8" s="23"/>
      <c r="F8" s="33"/>
      <c r="G8" s="34"/>
      <c r="H8" s="34"/>
      <c r="I8" s="34"/>
      <c r="J8" s="34"/>
      <c r="K8" s="34"/>
      <c r="L8" s="34"/>
      <c r="M8" s="34"/>
      <c r="N8" s="34"/>
      <c r="O8" s="23"/>
      <c r="P8" s="30"/>
    </row>
    <row r="9" spans="1:16" x14ac:dyDescent="0.2">
      <c r="A9" s="31">
        <v>17703.4375</v>
      </c>
      <c r="B9" s="25"/>
      <c r="C9" s="32">
        <v>18713.4375</v>
      </c>
      <c r="D9" s="26"/>
      <c r="E9" s="23"/>
      <c r="F9" s="33"/>
      <c r="G9" s="34"/>
      <c r="H9" s="34"/>
      <c r="I9" s="34"/>
      <c r="J9" s="34"/>
      <c r="K9" s="34"/>
      <c r="L9" s="34"/>
      <c r="M9" s="34"/>
      <c r="N9" s="34"/>
      <c r="O9" s="23"/>
      <c r="P9" s="30"/>
    </row>
    <row r="10" spans="1:16" x14ac:dyDescent="0.2">
      <c r="A10" s="31">
        <v>17706.875</v>
      </c>
      <c r="B10" s="35"/>
      <c r="C10" s="32">
        <v>18716.875</v>
      </c>
      <c r="D10" s="36"/>
      <c r="E10" s="37">
        <v>1</v>
      </c>
      <c r="F10" s="38">
        <f>18700-1000+6.875*E10</f>
        <v>17706.875</v>
      </c>
      <c r="G10" s="34"/>
      <c r="H10" s="39"/>
      <c r="I10" s="40"/>
      <c r="J10" s="39"/>
      <c r="K10" s="40"/>
      <c r="L10" s="39"/>
      <c r="M10" s="40"/>
      <c r="N10" s="39"/>
      <c r="O10" s="23"/>
      <c r="P10" s="10"/>
    </row>
    <row r="11" spans="1:16" x14ac:dyDescent="0.2">
      <c r="A11" s="31">
        <v>17710.3125</v>
      </c>
      <c r="B11" s="35"/>
      <c r="C11" s="32">
        <v>18720.3125</v>
      </c>
      <c r="D11" s="36"/>
      <c r="E11" s="37"/>
      <c r="F11" s="33"/>
      <c r="G11" s="41"/>
      <c r="H11" s="42"/>
      <c r="I11" s="40"/>
      <c r="J11" s="39"/>
      <c r="K11" s="40"/>
      <c r="L11" s="39"/>
      <c r="M11" s="40"/>
      <c r="N11" s="39"/>
      <c r="O11" s="23"/>
      <c r="P11" s="10"/>
    </row>
    <row r="12" spans="1:16" x14ac:dyDescent="0.2">
      <c r="A12" s="31">
        <v>17713.75</v>
      </c>
      <c r="B12" s="35"/>
      <c r="C12" s="32">
        <v>18723.75</v>
      </c>
      <c r="D12" s="36"/>
      <c r="E12" s="37">
        <v>2</v>
      </c>
      <c r="F12" s="38">
        <f>18700-1000+6.875*E12</f>
        <v>17713.75</v>
      </c>
      <c r="G12" s="43">
        <v>1</v>
      </c>
      <c r="H12" s="38">
        <f>18700-1000+13.75*G12</f>
        <v>17713.75</v>
      </c>
      <c r="I12" s="40"/>
      <c r="J12" s="39"/>
      <c r="K12" s="40"/>
      <c r="L12" s="39"/>
      <c r="M12" s="40"/>
      <c r="N12" s="39"/>
      <c r="O12" s="36"/>
      <c r="P12" s="10"/>
    </row>
    <row r="13" spans="1:16" x14ac:dyDescent="0.2">
      <c r="A13" s="31">
        <v>17717.1875</v>
      </c>
      <c r="B13" s="35"/>
      <c r="C13" s="32">
        <v>18727.1875</v>
      </c>
      <c r="D13" s="36"/>
      <c r="E13" s="37"/>
      <c r="F13" s="33"/>
      <c r="G13" s="41"/>
      <c r="H13" s="42"/>
      <c r="I13" s="36"/>
      <c r="J13" s="38"/>
      <c r="K13" s="40"/>
      <c r="L13" s="39"/>
      <c r="M13" s="40"/>
      <c r="N13" s="39"/>
      <c r="O13" s="36"/>
      <c r="P13" s="10"/>
    </row>
    <row r="14" spans="1:16" x14ac:dyDescent="0.2">
      <c r="A14" s="31">
        <v>17720.625</v>
      </c>
      <c r="B14" s="35"/>
      <c r="C14" s="32">
        <v>18730.625</v>
      </c>
      <c r="D14" s="36"/>
      <c r="E14" s="37">
        <v>3</v>
      </c>
      <c r="F14" s="38">
        <f>18700-1000+6.875*E14</f>
        <v>17720.625</v>
      </c>
      <c r="G14" s="39"/>
      <c r="H14" s="39"/>
      <c r="I14" s="37"/>
      <c r="J14" s="38"/>
      <c r="K14" s="40"/>
      <c r="L14" s="39"/>
      <c r="M14" s="40"/>
      <c r="N14" s="39"/>
      <c r="O14" s="36"/>
      <c r="P14" s="10"/>
    </row>
    <row r="15" spans="1:16" x14ac:dyDescent="0.2">
      <c r="A15" s="31">
        <v>17724.0625</v>
      </c>
      <c r="B15" s="35"/>
      <c r="C15" s="32">
        <v>18734.0625</v>
      </c>
      <c r="D15" s="36"/>
      <c r="E15" s="37"/>
      <c r="F15" s="33"/>
      <c r="G15" s="41"/>
      <c r="H15" s="42"/>
      <c r="I15" s="36"/>
      <c r="J15" s="38"/>
      <c r="K15" s="34"/>
      <c r="L15" s="39"/>
      <c r="M15" s="40"/>
      <c r="N15" s="39"/>
      <c r="O15" s="36"/>
      <c r="P15" s="10"/>
    </row>
    <row r="16" spans="1:16" x14ac:dyDescent="0.2">
      <c r="A16" s="31">
        <v>17727.5</v>
      </c>
      <c r="B16" s="35"/>
      <c r="C16" s="32">
        <v>18737.5</v>
      </c>
      <c r="D16" s="36"/>
      <c r="E16" s="37">
        <v>4</v>
      </c>
      <c r="F16" s="38">
        <f>18700-1000+6.875*E16</f>
        <v>17727.5</v>
      </c>
      <c r="G16" s="43">
        <v>2</v>
      </c>
      <c r="H16" s="38">
        <f>18700-1000+13.75*G16</f>
        <v>17727.5</v>
      </c>
      <c r="I16" s="37">
        <v>1</v>
      </c>
      <c r="J16" s="38">
        <f>18700-1000+27.5*I16</f>
        <v>17727.5</v>
      </c>
      <c r="K16" s="34"/>
      <c r="L16" s="39"/>
      <c r="M16" s="40"/>
      <c r="N16" s="39"/>
      <c r="O16" s="36"/>
      <c r="P16" s="10"/>
    </row>
    <row r="17" spans="1:16" x14ac:dyDescent="0.2">
      <c r="A17" s="31">
        <v>17730.9375</v>
      </c>
      <c r="B17" s="35"/>
      <c r="C17" s="32">
        <v>18740.9375</v>
      </c>
      <c r="D17" s="36"/>
      <c r="E17" s="37"/>
      <c r="F17" s="33"/>
      <c r="G17" s="43"/>
      <c r="H17" s="42"/>
      <c r="I17" s="36"/>
      <c r="J17" s="38"/>
      <c r="K17" s="36"/>
      <c r="L17" s="38"/>
      <c r="M17" s="40"/>
      <c r="N17" s="39"/>
      <c r="O17" s="36"/>
      <c r="P17" s="10"/>
    </row>
    <row r="18" spans="1:16" x14ac:dyDescent="0.2">
      <c r="A18" s="31">
        <v>17734.375</v>
      </c>
      <c r="B18" s="35"/>
      <c r="C18" s="32">
        <v>18744.375</v>
      </c>
      <c r="D18" s="36"/>
      <c r="E18" s="37">
        <v>5</v>
      </c>
      <c r="F18" s="38">
        <f>18700-1000+6.875*E18</f>
        <v>17734.375</v>
      </c>
      <c r="G18" s="39"/>
      <c r="H18" s="39"/>
      <c r="I18" s="43"/>
      <c r="J18" s="42"/>
      <c r="M18" s="40"/>
      <c r="N18" s="39"/>
      <c r="O18" s="36"/>
      <c r="P18" s="10"/>
    </row>
    <row r="19" spans="1:16" x14ac:dyDescent="0.2">
      <c r="A19" s="31">
        <v>17737.8125</v>
      </c>
      <c r="B19" s="35"/>
      <c r="C19" s="32">
        <v>18747.8125</v>
      </c>
      <c r="D19" s="36"/>
      <c r="E19" s="37"/>
      <c r="F19" s="33"/>
      <c r="G19" s="43"/>
      <c r="H19" s="42"/>
      <c r="I19" s="41"/>
      <c r="J19" s="42"/>
      <c r="K19" s="36"/>
      <c r="L19" s="38"/>
      <c r="M19" s="34"/>
      <c r="N19" s="39"/>
      <c r="O19" s="36"/>
    </row>
    <row r="20" spans="1:16" x14ac:dyDescent="0.2">
      <c r="A20" s="31">
        <v>17741.25</v>
      </c>
      <c r="B20" s="35"/>
      <c r="C20" s="32">
        <v>18751.25</v>
      </c>
      <c r="D20" s="36"/>
      <c r="E20" s="37">
        <v>6</v>
      </c>
      <c r="F20" s="38">
        <f>18700-1000+6.875*E20</f>
        <v>17741.25</v>
      </c>
      <c r="G20" s="43">
        <v>3</v>
      </c>
      <c r="H20" s="38">
        <f>18700-1000+13.75*G20</f>
        <v>17741.25</v>
      </c>
      <c r="I20" s="39"/>
      <c r="J20" s="39"/>
      <c r="K20" s="41"/>
      <c r="L20" s="42"/>
      <c r="M20" s="34"/>
      <c r="N20" s="39"/>
      <c r="O20" s="36"/>
    </row>
    <row r="21" spans="1:16" x14ac:dyDescent="0.2">
      <c r="A21" s="31">
        <v>17744.6875</v>
      </c>
      <c r="B21" s="35"/>
      <c r="C21" s="32">
        <v>18754.6875</v>
      </c>
      <c r="D21" s="36"/>
      <c r="E21" s="37"/>
      <c r="F21" s="33"/>
      <c r="G21" s="41"/>
      <c r="H21" s="42"/>
      <c r="I21" s="36"/>
      <c r="J21" s="38"/>
      <c r="K21" s="41"/>
      <c r="L21" s="42"/>
      <c r="M21" s="34"/>
      <c r="N21" s="39"/>
      <c r="O21" s="36"/>
    </row>
    <row r="22" spans="1:16" x14ac:dyDescent="0.2">
      <c r="A22" s="31">
        <v>17748.125</v>
      </c>
      <c r="B22" s="35"/>
      <c r="C22" s="32">
        <v>18758.125</v>
      </c>
      <c r="D22" s="36"/>
      <c r="E22" s="37">
        <v>7</v>
      </c>
      <c r="F22" s="38">
        <f>18700-1000+6.875*E22</f>
        <v>17748.125</v>
      </c>
      <c r="G22" s="34"/>
      <c r="H22" s="39"/>
      <c r="I22" s="37"/>
      <c r="J22" s="38"/>
      <c r="K22" s="45"/>
      <c r="L22" s="42"/>
      <c r="M22" s="34"/>
      <c r="N22" s="39"/>
      <c r="O22" s="36"/>
    </row>
    <row r="23" spans="1:16" x14ac:dyDescent="0.2">
      <c r="A23" s="31">
        <v>17751.5625</v>
      </c>
      <c r="B23" s="35"/>
      <c r="C23" s="32">
        <v>18761.5625</v>
      </c>
      <c r="D23" s="36"/>
      <c r="E23" s="37"/>
      <c r="F23" s="33"/>
      <c r="G23" s="41"/>
      <c r="H23" s="42"/>
      <c r="I23" s="36"/>
      <c r="J23" s="38"/>
      <c r="K23" s="41"/>
      <c r="L23" s="42"/>
      <c r="M23" s="34"/>
      <c r="N23" s="39"/>
      <c r="O23" s="36"/>
    </row>
    <row r="24" spans="1:16" x14ac:dyDescent="0.2">
      <c r="A24" s="31">
        <v>17755</v>
      </c>
      <c r="B24" s="35"/>
      <c r="C24" s="32">
        <v>18765</v>
      </c>
      <c r="D24" s="36"/>
      <c r="E24" s="37">
        <v>8</v>
      </c>
      <c r="F24" s="38">
        <f>18700-1000+6.875*E24</f>
        <v>17755</v>
      </c>
      <c r="G24" s="43">
        <v>4</v>
      </c>
      <c r="H24" s="38">
        <f>18700-1000+13.75*G24</f>
        <v>17755</v>
      </c>
      <c r="I24" s="37">
        <v>2</v>
      </c>
      <c r="J24" s="38">
        <f>18700-1000+27.5*I24</f>
        <v>17755</v>
      </c>
      <c r="K24" s="37">
        <v>1</v>
      </c>
      <c r="L24" s="38">
        <f>18700-1000+55*K24</f>
        <v>17755</v>
      </c>
      <c r="M24" s="34"/>
      <c r="N24" s="39"/>
      <c r="O24" s="36"/>
    </row>
    <row r="25" spans="1:16" x14ac:dyDescent="0.2">
      <c r="A25" s="31">
        <v>17758.4375</v>
      </c>
      <c r="B25" s="35"/>
      <c r="C25" s="32">
        <v>18768.4375</v>
      </c>
      <c r="D25" s="36"/>
      <c r="E25" s="37"/>
      <c r="F25" s="33"/>
      <c r="G25" s="41"/>
      <c r="H25" s="42"/>
      <c r="I25" s="36"/>
      <c r="J25" s="38"/>
      <c r="K25" s="36"/>
      <c r="L25" s="38"/>
      <c r="M25" s="36"/>
      <c r="N25" s="38"/>
      <c r="O25" s="36"/>
    </row>
    <row r="26" spans="1:16" x14ac:dyDescent="0.2">
      <c r="A26" s="31">
        <v>17761.875</v>
      </c>
      <c r="B26" s="35"/>
      <c r="C26" s="32">
        <v>18771.875</v>
      </c>
      <c r="D26" s="36"/>
      <c r="E26" s="37">
        <v>9</v>
      </c>
      <c r="F26" s="38">
        <f>18700-1000+6.875*E26</f>
        <v>17761.875</v>
      </c>
      <c r="G26" s="39"/>
      <c r="H26" s="39"/>
      <c r="I26" s="46"/>
      <c r="J26" s="42"/>
      <c r="K26" s="37"/>
      <c r="L26" s="38"/>
      <c r="M26" s="37"/>
      <c r="N26" s="38"/>
      <c r="O26" s="36"/>
    </row>
    <row r="27" spans="1:16" x14ac:dyDescent="0.2">
      <c r="A27" s="31">
        <v>17765.3125</v>
      </c>
      <c r="B27" s="35"/>
      <c r="C27" s="32">
        <v>18775.3125</v>
      </c>
      <c r="D27" s="36"/>
      <c r="E27" s="37"/>
      <c r="F27" s="33"/>
      <c r="G27" s="41"/>
      <c r="H27" s="42"/>
      <c r="I27" s="41"/>
      <c r="J27" s="42"/>
      <c r="K27" s="41"/>
      <c r="L27" s="42"/>
      <c r="M27" s="36"/>
      <c r="N27" s="38"/>
      <c r="O27" s="36"/>
    </row>
    <row r="28" spans="1:16" x14ac:dyDescent="0.2">
      <c r="A28" s="31">
        <v>17768.75</v>
      </c>
      <c r="B28" s="35"/>
      <c r="C28" s="32">
        <v>18778.75</v>
      </c>
      <c r="D28" s="36"/>
      <c r="E28" s="37">
        <v>10</v>
      </c>
      <c r="F28" s="38">
        <f>18700-1000+6.875*E28</f>
        <v>17768.75</v>
      </c>
      <c r="G28" s="43">
        <v>5</v>
      </c>
      <c r="H28" s="38">
        <f>18700-1000+13.75*G28</f>
        <v>17768.75</v>
      </c>
      <c r="I28" s="39"/>
      <c r="J28" s="39"/>
      <c r="K28" s="41"/>
      <c r="L28" s="42"/>
      <c r="M28" s="36"/>
      <c r="N28" s="38"/>
      <c r="O28" s="36"/>
    </row>
    <row r="29" spans="1:16" x14ac:dyDescent="0.2">
      <c r="A29" s="31">
        <v>17772.1875</v>
      </c>
      <c r="B29" s="35"/>
      <c r="C29" s="32">
        <v>18782.1875</v>
      </c>
      <c r="D29" s="36"/>
      <c r="E29" s="37"/>
      <c r="F29" s="33"/>
      <c r="G29" s="43"/>
      <c r="H29" s="42"/>
      <c r="I29" s="41"/>
      <c r="J29" s="42"/>
      <c r="K29" s="41"/>
      <c r="L29" s="42"/>
      <c r="M29" s="36"/>
      <c r="N29" s="38"/>
      <c r="O29" s="36"/>
    </row>
    <row r="30" spans="1:16" x14ac:dyDescent="0.2">
      <c r="A30" s="31">
        <v>17775.625</v>
      </c>
      <c r="B30" s="35"/>
      <c r="C30" s="32">
        <v>18785.625</v>
      </c>
      <c r="D30" s="36"/>
      <c r="E30" s="37">
        <v>11</v>
      </c>
      <c r="F30" s="38">
        <f>18700-1000+6.875*E30</f>
        <v>17775.625</v>
      </c>
      <c r="G30" s="39"/>
      <c r="H30" s="39"/>
      <c r="I30" s="43"/>
      <c r="J30" s="42"/>
      <c r="K30" s="45"/>
      <c r="L30" s="42"/>
      <c r="M30" s="36"/>
      <c r="N30" s="38"/>
      <c r="O30" s="36"/>
    </row>
    <row r="31" spans="1:16" x14ac:dyDescent="0.2">
      <c r="A31" s="31">
        <v>17779.0625</v>
      </c>
      <c r="B31" s="35"/>
      <c r="C31" s="32">
        <v>18789.0625</v>
      </c>
      <c r="D31" s="36"/>
      <c r="E31" s="37"/>
      <c r="F31" s="33"/>
      <c r="G31" s="43"/>
      <c r="H31" s="42"/>
      <c r="I31" s="36"/>
      <c r="J31" s="38"/>
      <c r="K31" s="41"/>
      <c r="L31" s="42"/>
      <c r="M31" s="36"/>
      <c r="N31" s="38"/>
      <c r="O31" s="36"/>
    </row>
    <row r="32" spans="1:16" x14ac:dyDescent="0.2">
      <c r="A32" s="31">
        <v>17782.5</v>
      </c>
      <c r="B32" s="35"/>
      <c r="C32" s="32">
        <v>18792.5</v>
      </c>
      <c r="D32" s="36"/>
      <c r="E32" s="37">
        <v>12</v>
      </c>
      <c r="F32" s="38">
        <f>18700-1000+6.875*E32</f>
        <v>17782.5</v>
      </c>
      <c r="G32" s="43">
        <v>6</v>
      </c>
      <c r="H32" s="38">
        <f>18700-1000+13.75*G32</f>
        <v>17782.5</v>
      </c>
      <c r="I32" s="37">
        <v>3</v>
      </c>
      <c r="J32" s="38">
        <f>18700-1000+27.5*I32</f>
        <v>17782.5</v>
      </c>
      <c r="K32" s="41"/>
      <c r="L32" s="42"/>
      <c r="M32" s="36"/>
      <c r="N32" s="38"/>
      <c r="O32" s="36"/>
    </row>
    <row r="33" spans="1:15" x14ac:dyDescent="0.2">
      <c r="A33" s="31">
        <v>17785.9375</v>
      </c>
      <c r="B33" s="35"/>
      <c r="C33" s="32">
        <v>18795.9375</v>
      </c>
      <c r="D33" s="36"/>
      <c r="E33" s="37"/>
      <c r="F33" s="33"/>
      <c r="G33" s="41"/>
      <c r="H33" s="42"/>
      <c r="I33" s="36"/>
      <c r="J33" s="38"/>
      <c r="K33" s="36"/>
      <c r="L33" s="38"/>
      <c r="M33" s="36"/>
      <c r="N33" s="38"/>
      <c r="O33" s="36"/>
    </row>
    <row r="34" spans="1:15" x14ac:dyDescent="0.2">
      <c r="A34" s="31">
        <v>17789.375</v>
      </c>
      <c r="B34" s="35"/>
      <c r="C34" s="32">
        <v>18799.375</v>
      </c>
      <c r="D34" s="36"/>
      <c r="E34" s="37">
        <v>13</v>
      </c>
      <c r="F34" s="38">
        <f>18700-1000+6.875*E34</f>
        <v>17789.375</v>
      </c>
      <c r="G34" s="34"/>
      <c r="H34" s="39"/>
      <c r="I34" s="43"/>
      <c r="J34" s="42"/>
      <c r="K34" s="37"/>
      <c r="L34" s="38"/>
      <c r="M34" s="45"/>
      <c r="N34" s="42"/>
      <c r="O34" s="41"/>
    </row>
    <row r="35" spans="1:15" x14ac:dyDescent="0.2">
      <c r="A35" s="31">
        <v>17792.8125</v>
      </c>
      <c r="B35" s="35"/>
      <c r="C35" s="32">
        <v>18802.8125</v>
      </c>
      <c r="D35" s="36"/>
      <c r="E35" s="37"/>
      <c r="F35" s="33"/>
      <c r="G35" s="41"/>
      <c r="H35" s="42"/>
      <c r="I35" s="41"/>
      <c r="J35" s="42"/>
      <c r="K35" s="36"/>
      <c r="L35" s="38"/>
      <c r="M35" s="36"/>
      <c r="N35" s="38"/>
      <c r="O35" s="36"/>
    </row>
    <row r="36" spans="1:15" x14ac:dyDescent="0.2">
      <c r="A36" s="31">
        <v>17796.25</v>
      </c>
      <c r="B36" s="35"/>
      <c r="C36" s="32">
        <v>18806.25</v>
      </c>
      <c r="D36" s="36"/>
      <c r="E36" s="37">
        <v>14</v>
      </c>
      <c r="F36" s="38">
        <f>18700-1000+6.875*E36</f>
        <v>17796.25</v>
      </c>
      <c r="G36" s="43">
        <v>7</v>
      </c>
      <c r="H36" s="38">
        <f>18700-1000+13.75*G36</f>
        <v>17796.25</v>
      </c>
      <c r="I36" s="39"/>
      <c r="J36" s="39"/>
      <c r="K36" s="36"/>
      <c r="L36" s="38"/>
      <c r="M36" s="36"/>
      <c r="N36" s="38"/>
      <c r="O36" s="36"/>
    </row>
    <row r="37" spans="1:15" x14ac:dyDescent="0.2">
      <c r="A37" s="31">
        <v>17799.6875</v>
      </c>
      <c r="B37" s="35"/>
      <c r="C37" s="32">
        <v>18809.6875</v>
      </c>
      <c r="D37" s="36"/>
      <c r="E37" s="37"/>
      <c r="F37" s="33"/>
      <c r="G37" s="41"/>
      <c r="H37" s="42"/>
      <c r="I37" s="36"/>
      <c r="J37" s="38"/>
      <c r="K37" s="41"/>
      <c r="L37" s="42"/>
      <c r="M37" s="36"/>
      <c r="N37" s="38"/>
      <c r="O37" s="36"/>
    </row>
    <row r="38" spans="1:15" x14ac:dyDescent="0.2">
      <c r="A38" s="31">
        <v>17803.125</v>
      </c>
      <c r="B38" s="35"/>
      <c r="C38" s="32">
        <v>18813.125</v>
      </c>
      <c r="D38" s="36"/>
      <c r="E38" s="37">
        <v>15</v>
      </c>
      <c r="F38" s="38">
        <f>18700-1000+6.875*E38</f>
        <v>17803.125</v>
      </c>
      <c r="G38" s="39"/>
      <c r="H38" s="39"/>
      <c r="I38" s="37"/>
      <c r="J38" s="38"/>
      <c r="K38" s="45"/>
      <c r="L38" s="42"/>
      <c r="M38" s="36"/>
      <c r="N38" s="38"/>
      <c r="O38" s="36"/>
    </row>
    <row r="39" spans="1:15" x14ac:dyDescent="0.2">
      <c r="A39" s="31">
        <v>17806.5625</v>
      </c>
      <c r="B39" s="35"/>
      <c r="C39" s="32">
        <v>18816.5625</v>
      </c>
      <c r="D39" s="36"/>
      <c r="E39" s="37"/>
      <c r="F39" s="33"/>
      <c r="G39" s="41"/>
      <c r="H39" s="42"/>
      <c r="I39" s="36"/>
      <c r="J39" s="38"/>
      <c r="K39" s="41"/>
      <c r="L39" s="42"/>
      <c r="M39" s="36"/>
      <c r="N39" s="38"/>
      <c r="O39" s="36"/>
    </row>
    <row r="40" spans="1:15" x14ac:dyDescent="0.2">
      <c r="A40" s="31">
        <v>17810</v>
      </c>
      <c r="B40" s="35"/>
      <c r="C40" s="32">
        <v>18820</v>
      </c>
      <c r="D40" s="36"/>
      <c r="E40" s="37">
        <v>16</v>
      </c>
      <c r="F40" s="38">
        <f>18700-1000+6.875*E40</f>
        <v>17810</v>
      </c>
      <c r="G40" s="43">
        <v>8</v>
      </c>
      <c r="H40" s="38">
        <f>18700-1000+13.75*G40</f>
        <v>17810</v>
      </c>
      <c r="I40" s="37">
        <v>4</v>
      </c>
      <c r="J40" s="38">
        <f>18700-1000+27.5*I40</f>
        <v>17810</v>
      </c>
      <c r="K40" s="37">
        <v>2</v>
      </c>
      <c r="L40" s="38">
        <f>18700-1000+55*K40</f>
        <v>17810</v>
      </c>
      <c r="M40" s="37">
        <v>1</v>
      </c>
      <c r="N40" s="38">
        <f>18700-1000+110*M40</f>
        <v>17810</v>
      </c>
      <c r="O40" s="36"/>
    </row>
    <row r="41" spans="1:15" x14ac:dyDescent="0.2">
      <c r="A41" s="31">
        <v>17813.4375</v>
      </c>
      <c r="B41" s="35"/>
      <c r="C41" s="32">
        <v>18823.4375</v>
      </c>
      <c r="D41" s="36"/>
      <c r="E41" s="37"/>
      <c r="F41" s="33"/>
      <c r="G41" s="43"/>
      <c r="H41" s="42"/>
      <c r="I41" s="36"/>
      <c r="J41" s="38"/>
      <c r="K41" s="41"/>
      <c r="L41" s="42"/>
      <c r="M41" s="41"/>
      <c r="N41" s="42"/>
      <c r="O41" s="36"/>
    </row>
    <row r="42" spans="1:15" x14ac:dyDescent="0.2">
      <c r="A42" s="31">
        <v>17816.875</v>
      </c>
      <c r="B42" s="35"/>
      <c r="C42" s="32">
        <v>18826.875</v>
      </c>
      <c r="D42" s="36"/>
      <c r="E42" s="37">
        <v>17</v>
      </c>
      <c r="F42" s="38">
        <f>18700-1000+6.875*E42</f>
        <v>17816.875</v>
      </c>
      <c r="G42" s="39"/>
      <c r="H42" s="39"/>
      <c r="I42" s="46"/>
      <c r="J42" s="42"/>
      <c r="K42" s="43"/>
      <c r="L42" s="42"/>
      <c r="M42" s="43"/>
      <c r="N42" s="42"/>
      <c r="O42" s="36"/>
    </row>
    <row r="43" spans="1:15" x14ac:dyDescent="0.2">
      <c r="A43" s="31">
        <v>17820.3125</v>
      </c>
      <c r="B43" s="35"/>
      <c r="C43" s="32">
        <v>18830.3125</v>
      </c>
      <c r="D43" s="36"/>
      <c r="E43" s="37"/>
      <c r="F43" s="33"/>
      <c r="G43" s="43"/>
      <c r="H43" s="42"/>
      <c r="I43" s="41"/>
      <c r="J43" s="42"/>
      <c r="K43" s="41"/>
      <c r="L43" s="42"/>
      <c r="M43" s="41"/>
      <c r="N43" s="42"/>
      <c r="O43" s="36"/>
    </row>
    <row r="44" spans="1:15" x14ac:dyDescent="0.2">
      <c r="A44" s="31">
        <v>17823.75</v>
      </c>
      <c r="B44" s="35"/>
      <c r="C44" s="32">
        <v>18833.75</v>
      </c>
      <c r="D44" s="36"/>
      <c r="E44" s="37">
        <v>18</v>
      </c>
      <c r="F44" s="38">
        <f>18700-1000+6.875*E44</f>
        <v>17823.75</v>
      </c>
      <c r="G44" s="43">
        <v>9</v>
      </c>
      <c r="H44" s="38">
        <f>18700-1000+13.75*G44</f>
        <v>17823.75</v>
      </c>
      <c r="I44" s="40"/>
      <c r="J44" s="39"/>
      <c r="K44" s="41"/>
      <c r="L44" s="42"/>
      <c r="M44" s="41"/>
      <c r="N44" s="42"/>
      <c r="O44" s="36"/>
    </row>
    <row r="45" spans="1:15" x14ac:dyDescent="0.2">
      <c r="A45" s="31">
        <v>17827.1875</v>
      </c>
      <c r="B45" s="35"/>
      <c r="C45" s="32">
        <v>18837.1875</v>
      </c>
      <c r="D45" s="36"/>
      <c r="E45" s="37"/>
      <c r="F45" s="33"/>
      <c r="G45" s="41"/>
      <c r="H45" s="42"/>
      <c r="I45" s="36"/>
      <c r="J45" s="38"/>
      <c r="K45" s="41"/>
      <c r="L45" s="42"/>
      <c r="M45" s="41"/>
      <c r="N45" s="42"/>
      <c r="O45" s="36"/>
    </row>
    <row r="46" spans="1:15" x14ac:dyDescent="0.2">
      <c r="A46" s="31">
        <v>17830.625</v>
      </c>
      <c r="B46" s="35"/>
      <c r="C46" s="32">
        <v>18840.625</v>
      </c>
      <c r="D46" s="36"/>
      <c r="E46" s="37">
        <v>19</v>
      </c>
      <c r="F46" s="38">
        <f>18700-1000+6.875*E46</f>
        <v>17830.625</v>
      </c>
      <c r="G46" s="34"/>
      <c r="H46" s="39"/>
      <c r="I46" s="37"/>
      <c r="J46" s="38"/>
      <c r="K46" s="45"/>
      <c r="L46" s="42"/>
      <c r="M46" s="41"/>
      <c r="N46" s="42"/>
      <c r="O46" s="36"/>
    </row>
    <row r="47" spans="1:15" x14ac:dyDescent="0.2">
      <c r="A47" s="31">
        <v>17834.0625</v>
      </c>
      <c r="B47" s="35"/>
      <c r="C47" s="32">
        <v>18844.0625</v>
      </c>
      <c r="D47" s="36"/>
      <c r="E47" s="37"/>
      <c r="F47" s="33"/>
      <c r="G47" s="41"/>
      <c r="H47" s="42"/>
      <c r="I47" s="36"/>
      <c r="J47" s="38"/>
      <c r="K47" s="41"/>
      <c r="L47" s="42"/>
      <c r="M47" s="41"/>
      <c r="N47" s="42"/>
      <c r="O47" s="36"/>
    </row>
    <row r="48" spans="1:15" x14ac:dyDescent="0.2">
      <c r="A48" s="31">
        <v>17837.5</v>
      </c>
      <c r="B48" s="35"/>
      <c r="C48" s="32">
        <v>18847.5</v>
      </c>
      <c r="D48" s="36"/>
      <c r="E48" s="37">
        <v>20</v>
      </c>
      <c r="F48" s="38">
        <f>18700-1000+6.875*E48</f>
        <v>17837.5</v>
      </c>
      <c r="G48" s="43">
        <v>10</v>
      </c>
      <c r="H48" s="38">
        <f>18700-1000+13.75*G48</f>
        <v>17837.5</v>
      </c>
      <c r="I48" s="37">
        <v>5</v>
      </c>
      <c r="J48" s="38">
        <f>18700-1000+27.5*I48</f>
        <v>17837.5</v>
      </c>
      <c r="K48" s="41"/>
      <c r="L48" s="42"/>
      <c r="M48" s="41"/>
      <c r="N48" s="42"/>
      <c r="O48" s="36"/>
    </row>
    <row r="49" spans="1:15" x14ac:dyDescent="0.2">
      <c r="A49" s="31">
        <v>17840.9375</v>
      </c>
      <c r="B49" s="35"/>
      <c r="C49" s="32">
        <v>18850.9375</v>
      </c>
      <c r="D49" s="36"/>
      <c r="E49" s="37"/>
      <c r="F49" s="33"/>
      <c r="G49" s="41"/>
      <c r="H49" s="42"/>
      <c r="I49" s="36"/>
      <c r="J49" s="38"/>
      <c r="K49" s="41"/>
      <c r="L49" s="42"/>
      <c r="M49" s="41"/>
      <c r="N49" s="42"/>
      <c r="O49" s="36"/>
    </row>
    <row r="50" spans="1:15" x14ac:dyDescent="0.2">
      <c r="A50" s="31">
        <v>17844.375</v>
      </c>
      <c r="B50" s="35"/>
      <c r="C50" s="32">
        <v>18854.375</v>
      </c>
      <c r="D50" s="36"/>
      <c r="E50" s="37">
        <v>21</v>
      </c>
      <c r="F50" s="38">
        <f>18700-1000+6.875*E50</f>
        <v>17844.375</v>
      </c>
      <c r="G50" s="39"/>
      <c r="H50" s="39"/>
      <c r="I50" s="43"/>
      <c r="J50" s="42"/>
      <c r="K50" s="43"/>
      <c r="L50" s="42"/>
      <c r="M50" s="45"/>
      <c r="N50" s="42"/>
      <c r="O50" s="36"/>
    </row>
    <row r="51" spans="1:15" x14ac:dyDescent="0.2">
      <c r="A51" s="31">
        <v>17847.8125</v>
      </c>
      <c r="B51" s="35"/>
      <c r="C51" s="32">
        <v>18857.8125</v>
      </c>
      <c r="D51" s="36"/>
      <c r="E51" s="37"/>
      <c r="F51" s="33"/>
      <c r="G51" s="41"/>
      <c r="H51" s="42"/>
      <c r="I51" s="41"/>
      <c r="J51" s="42"/>
      <c r="K51" s="41"/>
      <c r="L51" s="42"/>
      <c r="M51" s="41"/>
      <c r="N51" s="42"/>
      <c r="O51" s="36"/>
    </row>
    <row r="52" spans="1:15" x14ac:dyDescent="0.2">
      <c r="A52" s="31">
        <v>17851.25</v>
      </c>
      <c r="B52" s="35"/>
      <c r="C52" s="32">
        <v>18861.25</v>
      </c>
      <c r="D52" s="36"/>
      <c r="E52" s="37">
        <v>22</v>
      </c>
      <c r="F52" s="38">
        <f>18700-1000+6.875*E52</f>
        <v>17851.25</v>
      </c>
      <c r="G52" s="43">
        <v>11</v>
      </c>
      <c r="H52" s="38">
        <f>18700-1000+13.75*G52</f>
        <v>17851.25</v>
      </c>
      <c r="I52" s="39"/>
      <c r="J52" s="39"/>
      <c r="K52" s="41"/>
      <c r="L52" s="42"/>
      <c r="M52" s="41"/>
      <c r="N52" s="42"/>
      <c r="O52" s="36"/>
    </row>
    <row r="53" spans="1:15" x14ac:dyDescent="0.2">
      <c r="A53" s="31">
        <v>17854.6875</v>
      </c>
      <c r="B53" s="35"/>
      <c r="C53" s="32">
        <v>18864.6875</v>
      </c>
      <c r="D53" s="36"/>
      <c r="E53" s="37"/>
      <c r="F53" s="33"/>
      <c r="G53" s="43"/>
      <c r="H53" s="42"/>
      <c r="I53" s="36"/>
      <c r="J53" s="38"/>
      <c r="K53" s="41"/>
      <c r="L53" s="42"/>
      <c r="M53" s="41"/>
      <c r="N53" s="42"/>
      <c r="O53" s="36"/>
    </row>
    <row r="54" spans="1:15" x14ac:dyDescent="0.2">
      <c r="A54" s="31">
        <v>17858.125</v>
      </c>
      <c r="B54" s="35"/>
      <c r="C54" s="32">
        <v>18868.125</v>
      </c>
      <c r="D54" s="36"/>
      <c r="E54" s="37">
        <v>23</v>
      </c>
      <c r="F54" s="38">
        <f>18700-1000+6.875*E54</f>
        <v>17858.125</v>
      </c>
      <c r="G54" s="39"/>
      <c r="H54" s="39"/>
      <c r="I54" s="37"/>
      <c r="J54" s="38"/>
      <c r="K54" s="45"/>
      <c r="L54" s="42"/>
      <c r="M54" s="41"/>
      <c r="N54" s="42"/>
      <c r="O54" s="36"/>
    </row>
    <row r="55" spans="1:15" x14ac:dyDescent="0.2">
      <c r="A55" s="31">
        <v>17861.5625</v>
      </c>
      <c r="B55" s="35"/>
      <c r="C55" s="32">
        <v>18871.5625</v>
      </c>
      <c r="D55" s="36"/>
      <c r="E55" s="37"/>
      <c r="F55" s="33"/>
      <c r="G55" s="43"/>
      <c r="H55" s="42"/>
      <c r="I55" s="36"/>
      <c r="J55" s="38"/>
      <c r="K55" s="41"/>
      <c r="L55" s="42"/>
      <c r="M55" s="41"/>
      <c r="N55" s="42"/>
      <c r="O55" s="36"/>
    </row>
    <row r="56" spans="1:15" x14ac:dyDescent="0.2">
      <c r="A56" s="31">
        <v>17865</v>
      </c>
      <c r="B56" s="35"/>
      <c r="C56" s="32">
        <v>18875</v>
      </c>
      <c r="D56" s="36"/>
      <c r="E56" s="37">
        <v>24</v>
      </c>
      <c r="F56" s="38">
        <f>18700-1000+6.875*E56</f>
        <v>17865</v>
      </c>
      <c r="G56" s="43">
        <v>12</v>
      </c>
      <c r="H56" s="38">
        <f>18700-1000+13.75*G56</f>
        <v>17865</v>
      </c>
      <c r="I56" s="37">
        <v>6</v>
      </c>
      <c r="J56" s="38">
        <f>18700-1000+27.5*I56</f>
        <v>17865</v>
      </c>
      <c r="K56" s="37">
        <v>3</v>
      </c>
      <c r="L56" s="38">
        <f>18700-1000+55*K56</f>
        <v>17865</v>
      </c>
      <c r="M56" s="34"/>
      <c r="N56" s="39"/>
      <c r="O56" s="36"/>
    </row>
    <row r="57" spans="1:15" x14ac:dyDescent="0.2">
      <c r="A57" s="31">
        <v>17868.4375</v>
      </c>
      <c r="B57" s="35"/>
      <c r="C57" s="32">
        <v>18878.4375</v>
      </c>
      <c r="D57" s="36"/>
      <c r="E57" s="37"/>
      <c r="F57" s="33"/>
      <c r="G57" s="41"/>
      <c r="H57" s="42"/>
      <c r="I57" s="36"/>
      <c r="J57" s="38"/>
      <c r="K57" s="36"/>
      <c r="L57" s="38"/>
      <c r="M57" s="41"/>
      <c r="N57" s="42"/>
      <c r="O57" s="36"/>
    </row>
    <row r="58" spans="1:15" x14ac:dyDescent="0.2">
      <c r="A58" s="31">
        <v>17871.875</v>
      </c>
      <c r="B58" s="35"/>
      <c r="C58" s="32">
        <v>18881.875</v>
      </c>
      <c r="D58" s="36"/>
      <c r="E58" s="37">
        <v>25</v>
      </c>
      <c r="F58" s="38">
        <f>18700-1000+6.875*E58</f>
        <v>17871.875</v>
      </c>
      <c r="G58" s="34"/>
      <c r="H58" s="39"/>
      <c r="I58" s="46"/>
      <c r="J58" s="42"/>
      <c r="K58" s="37"/>
      <c r="L58" s="38"/>
      <c r="M58" s="43"/>
      <c r="N58" s="42"/>
      <c r="O58" s="36"/>
    </row>
    <row r="59" spans="1:15" x14ac:dyDescent="0.2">
      <c r="A59" s="31">
        <v>17875.3125</v>
      </c>
      <c r="B59" s="35"/>
      <c r="C59" s="32">
        <v>18885.3125</v>
      </c>
      <c r="D59" s="36"/>
      <c r="E59" s="37"/>
      <c r="F59" s="33"/>
      <c r="G59" s="41"/>
      <c r="H59" s="42"/>
      <c r="I59" s="41"/>
      <c r="J59" s="42"/>
      <c r="K59" s="41"/>
      <c r="L59" s="42"/>
      <c r="M59" s="41"/>
      <c r="N59" s="42"/>
      <c r="O59" s="36"/>
    </row>
    <row r="60" spans="1:15" x14ac:dyDescent="0.2">
      <c r="A60" s="31">
        <v>17878.75</v>
      </c>
      <c r="B60" s="35"/>
      <c r="C60" s="32">
        <v>18888.75</v>
      </c>
      <c r="D60" s="36"/>
      <c r="E60" s="37">
        <v>26</v>
      </c>
      <c r="F60" s="38">
        <f>18700-1000+6.875*E60</f>
        <v>17878.75</v>
      </c>
      <c r="G60" s="43">
        <v>13</v>
      </c>
      <c r="H60" s="38">
        <f>18700-1000+13.75*G60</f>
        <v>17878.75</v>
      </c>
      <c r="I60" s="39"/>
      <c r="J60" s="39"/>
      <c r="K60" s="41"/>
      <c r="L60" s="42"/>
      <c r="M60" s="41"/>
      <c r="N60" s="42"/>
      <c r="O60" s="36"/>
    </row>
    <row r="61" spans="1:15" x14ac:dyDescent="0.2">
      <c r="A61" s="31">
        <v>17882.1875</v>
      </c>
      <c r="B61" s="35"/>
      <c r="C61" s="32">
        <v>18892.1875</v>
      </c>
      <c r="D61" s="36"/>
      <c r="E61" s="37"/>
      <c r="F61" s="33"/>
      <c r="G61" s="41"/>
      <c r="H61" s="42"/>
      <c r="I61" s="41"/>
      <c r="J61" s="42"/>
      <c r="K61" s="41"/>
      <c r="L61" s="42"/>
      <c r="M61" s="41"/>
      <c r="N61" s="42"/>
      <c r="O61" s="36"/>
    </row>
    <row r="62" spans="1:15" x14ac:dyDescent="0.2">
      <c r="A62" s="31">
        <v>17885.625</v>
      </c>
      <c r="B62" s="35"/>
      <c r="C62" s="32">
        <v>18895.625</v>
      </c>
      <c r="D62" s="36"/>
      <c r="E62" s="37">
        <v>27</v>
      </c>
      <c r="F62" s="38">
        <f>18700-1000+6.875*E62</f>
        <v>17885.625</v>
      </c>
      <c r="G62" s="39"/>
      <c r="H62" s="39"/>
      <c r="I62" s="43"/>
      <c r="J62" s="42"/>
      <c r="K62" s="45"/>
      <c r="L62" s="42"/>
      <c r="M62" s="41"/>
      <c r="N62" s="42"/>
      <c r="O62" s="36"/>
    </row>
    <row r="63" spans="1:15" x14ac:dyDescent="0.2">
      <c r="A63" s="31">
        <v>17889.0625</v>
      </c>
      <c r="B63" s="35"/>
      <c r="C63" s="32">
        <v>18899.0625</v>
      </c>
      <c r="D63" s="36"/>
      <c r="E63" s="37"/>
      <c r="F63" s="33"/>
      <c r="G63" s="41"/>
      <c r="H63" s="42"/>
      <c r="I63" s="36"/>
      <c r="J63" s="38"/>
      <c r="K63" s="41"/>
      <c r="L63" s="42"/>
      <c r="M63" s="41"/>
      <c r="N63" s="42"/>
      <c r="O63" s="36"/>
    </row>
    <row r="64" spans="1:15" x14ac:dyDescent="0.2">
      <c r="A64" s="31">
        <v>17892.5</v>
      </c>
      <c r="B64" s="35"/>
      <c r="C64" s="32">
        <v>18902.5</v>
      </c>
      <c r="D64" s="36"/>
      <c r="E64" s="37">
        <v>28</v>
      </c>
      <c r="F64" s="38">
        <f>18700-1000+6.875*E64</f>
        <v>17892.5</v>
      </c>
      <c r="G64" s="43">
        <v>14</v>
      </c>
      <c r="H64" s="38">
        <f>18700-1000+13.75*G64</f>
        <v>17892.5</v>
      </c>
      <c r="I64" s="37">
        <v>7</v>
      </c>
      <c r="J64" s="38">
        <f>18700-1000+27.5*I64</f>
        <v>17892.5</v>
      </c>
      <c r="K64" s="41"/>
      <c r="L64" s="42"/>
      <c r="M64" s="41"/>
      <c r="N64" s="42"/>
      <c r="O64" s="36"/>
    </row>
    <row r="65" spans="1:15" x14ac:dyDescent="0.2">
      <c r="A65" s="31">
        <v>17895.9375</v>
      </c>
      <c r="B65" s="35"/>
      <c r="C65" s="32">
        <v>18905.9375</v>
      </c>
      <c r="D65" s="36"/>
      <c r="E65" s="37"/>
      <c r="F65" s="33"/>
      <c r="G65" s="43"/>
      <c r="H65" s="42"/>
      <c r="I65" s="36"/>
      <c r="J65" s="38"/>
      <c r="K65" s="36"/>
      <c r="L65" s="38"/>
      <c r="M65" s="41"/>
      <c r="N65" s="42"/>
      <c r="O65" s="36"/>
    </row>
    <row r="66" spans="1:15" x14ac:dyDescent="0.2">
      <c r="A66" s="31">
        <v>17899.375</v>
      </c>
      <c r="B66" s="35"/>
      <c r="C66" s="32">
        <v>18909.375</v>
      </c>
      <c r="D66" s="36"/>
      <c r="E66" s="37">
        <v>29</v>
      </c>
      <c r="F66" s="38">
        <f>18700-1000+6.875*E66</f>
        <v>17899.375</v>
      </c>
      <c r="G66" s="39"/>
      <c r="H66" s="39"/>
      <c r="I66" s="43"/>
      <c r="J66" s="42"/>
      <c r="K66" s="37"/>
      <c r="L66" s="38"/>
      <c r="M66" s="45"/>
      <c r="N66" s="42"/>
      <c r="O66" s="36"/>
    </row>
    <row r="67" spans="1:15" x14ac:dyDescent="0.2">
      <c r="A67" s="31">
        <v>17902.8125</v>
      </c>
      <c r="B67" s="35"/>
      <c r="C67" s="32">
        <v>18912.8125</v>
      </c>
      <c r="D67" s="36"/>
      <c r="E67" s="37"/>
      <c r="F67" s="33"/>
      <c r="G67" s="43"/>
      <c r="H67" s="42"/>
      <c r="I67" s="41"/>
      <c r="J67" s="42"/>
      <c r="K67" s="36"/>
      <c r="L67" s="38"/>
      <c r="M67" s="41"/>
      <c r="N67" s="42"/>
    </row>
    <row r="68" spans="1:15" x14ac:dyDescent="0.2">
      <c r="A68" s="31">
        <v>17906.25</v>
      </c>
      <c r="B68" s="35"/>
      <c r="C68" s="32">
        <v>18916.25</v>
      </c>
      <c r="D68" s="36"/>
      <c r="E68" s="37">
        <v>30</v>
      </c>
      <c r="F68" s="38">
        <f>18700-1000+6.875*E68</f>
        <v>17906.25</v>
      </c>
      <c r="G68" s="43">
        <v>15</v>
      </c>
      <c r="H68" s="38">
        <f>18700-1000+13.75*G68</f>
        <v>17906.25</v>
      </c>
      <c r="I68" s="39"/>
      <c r="J68" s="39"/>
      <c r="K68" s="36"/>
      <c r="L68" s="38"/>
      <c r="M68" s="41"/>
      <c r="N68" s="42"/>
    </row>
    <row r="69" spans="1:15" x14ac:dyDescent="0.2">
      <c r="A69" s="31">
        <v>17909.6875</v>
      </c>
      <c r="B69" s="35"/>
      <c r="C69" s="32">
        <v>18919.6875</v>
      </c>
      <c r="D69" s="36"/>
      <c r="E69" s="37"/>
      <c r="F69" s="33"/>
      <c r="G69" s="41"/>
      <c r="H69" s="42"/>
      <c r="I69" s="36"/>
      <c r="J69" s="38"/>
      <c r="K69" s="41"/>
      <c r="L69" s="42"/>
      <c r="M69" s="36"/>
      <c r="N69" s="38"/>
    </row>
    <row r="70" spans="1:15" x14ac:dyDescent="0.2">
      <c r="A70" s="31">
        <v>17913.125</v>
      </c>
      <c r="B70" s="35"/>
      <c r="C70" s="32">
        <v>18923.125</v>
      </c>
      <c r="D70" s="36"/>
      <c r="E70" s="37">
        <v>31</v>
      </c>
      <c r="F70" s="38">
        <f>18700-1000+6.875*E70</f>
        <v>17913.125</v>
      </c>
      <c r="G70" s="34"/>
      <c r="H70" s="39"/>
      <c r="I70" s="37"/>
      <c r="J70" s="38"/>
      <c r="K70" s="45"/>
      <c r="L70" s="42"/>
      <c r="M70" s="36"/>
      <c r="N70" s="38"/>
    </row>
    <row r="71" spans="1:15" x14ac:dyDescent="0.2">
      <c r="A71" s="31">
        <v>17916.5625</v>
      </c>
      <c r="B71" s="35"/>
      <c r="C71" s="32">
        <v>18926.5625</v>
      </c>
      <c r="D71" s="36"/>
      <c r="E71" s="37"/>
      <c r="F71" s="33"/>
      <c r="G71" s="41"/>
      <c r="H71" s="42"/>
      <c r="I71" s="36"/>
      <c r="J71" s="38"/>
      <c r="K71" s="41"/>
      <c r="L71" s="42"/>
      <c r="M71" s="36"/>
      <c r="N71" s="38"/>
    </row>
    <row r="72" spans="1:15" x14ac:dyDescent="0.2">
      <c r="A72" s="31">
        <v>17920</v>
      </c>
      <c r="B72" s="35"/>
      <c r="C72" s="32">
        <v>18930</v>
      </c>
      <c r="D72" s="36"/>
      <c r="E72" s="37">
        <v>32</v>
      </c>
      <c r="F72" s="38">
        <f>18700-1000+6.875*E72</f>
        <v>17920</v>
      </c>
      <c r="G72" s="43">
        <v>16</v>
      </c>
      <c r="H72" s="38">
        <f>18700-1000+13.75*G72</f>
        <v>17920</v>
      </c>
      <c r="I72" s="37">
        <v>8</v>
      </c>
      <c r="J72" s="38">
        <f>18700-1000+27.5*I72</f>
        <v>17920</v>
      </c>
      <c r="K72" s="37">
        <v>4</v>
      </c>
      <c r="L72" s="38">
        <f>18700-1000+55*K72</f>
        <v>17920</v>
      </c>
      <c r="M72" s="37">
        <v>2</v>
      </c>
      <c r="N72" s="38">
        <f>18700-1000+110*M72</f>
        <v>17920</v>
      </c>
    </row>
    <row r="73" spans="1:15" x14ac:dyDescent="0.2">
      <c r="A73" s="31">
        <v>17923.4375</v>
      </c>
      <c r="B73" s="35"/>
      <c r="C73" s="32">
        <v>18933.4375</v>
      </c>
      <c r="D73" s="36"/>
      <c r="E73" s="37"/>
      <c r="F73" s="33"/>
      <c r="G73" s="41"/>
      <c r="H73" s="42"/>
      <c r="I73" s="36"/>
      <c r="J73" s="38"/>
      <c r="K73" s="41"/>
      <c r="L73" s="42"/>
      <c r="M73" s="41"/>
      <c r="N73" s="42"/>
    </row>
    <row r="74" spans="1:15" x14ac:dyDescent="0.2">
      <c r="A74" s="31">
        <v>17926.875</v>
      </c>
      <c r="B74" s="35"/>
      <c r="C74" s="32">
        <v>18936.875</v>
      </c>
      <c r="D74" s="36"/>
      <c r="E74" s="37">
        <v>33</v>
      </c>
      <c r="F74" s="38">
        <f>18700-1000+6.875*E74</f>
        <v>17926.875</v>
      </c>
      <c r="G74" s="39"/>
      <c r="H74" s="39"/>
      <c r="I74" s="46"/>
      <c r="J74" s="42"/>
      <c r="K74" s="43"/>
      <c r="L74" s="42"/>
      <c r="M74" s="43"/>
      <c r="N74" s="42"/>
    </row>
    <row r="75" spans="1:15" x14ac:dyDescent="0.2">
      <c r="A75" s="31">
        <v>17930.3125</v>
      </c>
      <c r="B75" s="35"/>
      <c r="C75" s="32">
        <v>18940.3125</v>
      </c>
      <c r="D75" s="36"/>
      <c r="E75" s="37"/>
      <c r="F75" s="33"/>
      <c r="G75" s="41"/>
      <c r="H75" s="42"/>
      <c r="I75" s="41"/>
      <c r="J75" s="42"/>
      <c r="K75" s="41"/>
      <c r="L75" s="42"/>
      <c r="M75" s="41"/>
      <c r="N75" s="42"/>
    </row>
    <row r="76" spans="1:15" x14ac:dyDescent="0.2">
      <c r="A76" s="31">
        <v>17933.75</v>
      </c>
      <c r="B76" s="35"/>
      <c r="C76" s="32">
        <v>18943.75</v>
      </c>
      <c r="D76" s="36"/>
      <c r="E76" s="37">
        <v>34</v>
      </c>
      <c r="F76" s="38">
        <f>18700-1000+6.875*E76</f>
        <v>17933.75</v>
      </c>
      <c r="G76" s="43">
        <v>17</v>
      </c>
      <c r="H76" s="38">
        <f>18700-1000+13.75*G76</f>
        <v>17933.75</v>
      </c>
      <c r="I76" s="40"/>
      <c r="J76" s="39"/>
      <c r="K76" s="41"/>
      <c r="L76" s="42"/>
      <c r="M76" s="41"/>
      <c r="N76" s="42"/>
    </row>
    <row r="77" spans="1:15" x14ac:dyDescent="0.2">
      <c r="A77" s="31">
        <v>17937.1875</v>
      </c>
      <c r="B77" s="35"/>
      <c r="C77" s="32">
        <v>18947.1875</v>
      </c>
      <c r="D77" s="36"/>
      <c r="E77" s="37"/>
      <c r="F77" s="33"/>
      <c r="G77" s="43"/>
      <c r="H77" s="42"/>
      <c r="I77" s="36"/>
      <c r="J77" s="38"/>
      <c r="K77" s="41"/>
      <c r="L77" s="42"/>
      <c r="M77" s="41"/>
      <c r="N77" s="42"/>
    </row>
    <row r="78" spans="1:15" x14ac:dyDescent="0.2">
      <c r="A78" s="31">
        <v>17940.625</v>
      </c>
      <c r="B78" s="35"/>
      <c r="C78" s="32">
        <v>18950.625</v>
      </c>
      <c r="D78" s="36"/>
      <c r="E78" s="37">
        <v>35</v>
      </c>
      <c r="F78" s="38">
        <f>18700-1000+6.875*E78</f>
        <v>17940.625</v>
      </c>
      <c r="G78" s="39"/>
      <c r="H78" s="39"/>
      <c r="I78" s="37"/>
      <c r="J78" s="38"/>
      <c r="K78" s="45"/>
      <c r="L78" s="42"/>
      <c r="M78" s="41"/>
      <c r="N78" s="42"/>
    </row>
    <row r="79" spans="1:15" x14ac:dyDescent="0.2">
      <c r="A79" s="31">
        <v>17944.0625</v>
      </c>
      <c r="B79" s="35"/>
      <c r="C79" s="32">
        <v>18954.0625</v>
      </c>
      <c r="D79" s="36"/>
      <c r="E79" s="37"/>
      <c r="F79" s="33"/>
      <c r="G79" s="43"/>
      <c r="H79" s="42"/>
      <c r="I79" s="36"/>
      <c r="J79" s="38"/>
      <c r="K79" s="41"/>
      <c r="L79" s="42"/>
      <c r="M79" s="41"/>
      <c r="N79" s="42"/>
    </row>
    <row r="80" spans="1:15" x14ac:dyDescent="0.2">
      <c r="A80" s="31">
        <v>17947.5</v>
      </c>
      <c r="B80" s="35"/>
      <c r="C80" s="32">
        <v>18957.5</v>
      </c>
      <c r="D80" s="36"/>
      <c r="E80" s="37">
        <v>36</v>
      </c>
      <c r="F80" s="38">
        <f>18700-1000+6.875*E80</f>
        <v>17947.5</v>
      </c>
      <c r="G80" s="43">
        <v>18</v>
      </c>
      <c r="H80" s="38">
        <f>18700-1000+13.75*G80</f>
        <v>17947.5</v>
      </c>
      <c r="I80" s="37">
        <v>9</v>
      </c>
      <c r="J80" s="38">
        <f>18700-1000+27.5*I80</f>
        <v>17947.5</v>
      </c>
      <c r="K80" s="41"/>
      <c r="L80" s="42"/>
      <c r="M80" s="41"/>
      <c r="N80" s="42"/>
    </row>
    <row r="81" spans="1:15" x14ac:dyDescent="0.2">
      <c r="A81" s="31">
        <v>17950.9375</v>
      </c>
      <c r="B81" s="35"/>
      <c r="C81" s="32">
        <v>18960.9375</v>
      </c>
      <c r="D81" s="36"/>
      <c r="E81" s="37"/>
      <c r="F81" s="33"/>
      <c r="G81" s="41"/>
      <c r="H81" s="42"/>
      <c r="I81" s="36"/>
      <c r="J81" s="38"/>
      <c r="K81" s="41"/>
      <c r="L81" s="42"/>
      <c r="M81" s="41"/>
      <c r="N81" s="42"/>
    </row>
    <row r="82" spans="1:15" x14ac:dyDescent="0.2">
      <c r="A82" s="31">
        <v>17954.375</v>
      </c>
      <c r="B82" s="35"/>
      <c r="C82" s="32">
        <v>18964.375</v>
      </c>
      <c r="D82" s="36"/>
      <c r="E82" s="37">
        <v>37</v>
      </c>
      <c r="F82" s="38">
        <f>18700-1000+6.875*E82</f>
        <v>17954.375</v>
      </c>
      <c r="G82" s="34"/>
      <c r="H82" s="39"/>
      <c r="I82" s="43"/>
      <c r="J82" s="42"/>
      <c r="K82" s="43"/>
      <c r="L82" s="42"/>
      <c r="M82" s="45"/>
      <c r="N82" s="42"/>
    </row>
    <row r="83" spans="1:15" x14ac:dyDescent="0.2">
      <c r="A83" s="31">
        <v>17957.8125</v>
      </c>
      <c r="B83" s="35"/>
      <c r="C83" s="32">
        <v>18967.8125</v>
      </c>
      <c r="D83" s="36"/>
      <c r="E83" s="37"/>
      <c r="F83" s="33"/>
      <c r="G83" s="41"/>
      <c r="H83" s="42"/>
      <c r="I83" s="41"/>
      <c r="J83" s="42"/>
      <c r="K83" s="41"/>
      <c r="L83" s="42"/>
      <c r="M83" s="41"/>
      <c r="N83" s="42"/>
    </row>
    <row r="84" spans="1:15" x14ac:dyDescent="0.2">
      <c r="A84" s="31">
        <v>17961.25</v>
      </c>
      <c r="B84" s="35"/>
      <c r="C84" s="32">
        <v>18971.25</v>
      </c>
      <c r="D84" s="36"/>
      <c r="E84" s="37">
        <v>38</v>
      </c>
      <c r="F84" s="38">
        <f>18700-1000+6.875*E84</f>
        <v>17961.25</v>
      </c>
      <c r="G84" s="43">
        <v>19</v>
      </c>
      <c r="H84" s="38">
        <f>18700-1000+13.75*G84</f>
        <v>17961.25</v>
      </c>
      <c r="I84" s="39"/>
      <c r="J84" s="39"/>
      <c r="K84" s="41"/>
      <c r="L84" s="42"/>
      <c r="M84" s="41"/>
      <c r="N84" s="42"/>
    </row>
    <row r="85" spans="1:15" x14ac:dyDescent="0.2">
      <c r="A85" s="31">
        <v>17964.6875</v>
      </c>
      <c r="B85" s="35"/>
      <c r="C85" s="32">
        <v>18974.6875</v>
      </c>
      <c r="D85" s="36"/>
      <c r="E85" s="37"/>
      <c r="F85" s="33"/>
      <c r="G85" s="41"/>
      <c r="H85" s="42"/>
      <c r="I85" s="36"/>
      <c r="J85" s="38"/>
      <c r="K85" s="41"/>
      <c r="L85" s="42"/>
      <c r="M85" s="41"/>
      <c r="N85" s="42"/>
    </row>
    <row r="86" spans="1:15" x14ac:dyDescent="0.2">
      <c r="A86" s="47">
        <v>17968.125</v>
      </c>
      <c r="B86" s="48"/>
      <c r="C86" s="48">
        <v>18978.125</v>
      </c>
      <c r="D86" s="49"/>
      <c r="E86" s="50">
        <v>39</v>
      </c>
      <c r="F86" s="51">
        <f>18700-1000+6.875*E86</f>
        <v>17968.125</v>
      </c>
      <c r="G86" s="51"/>
      <c r="H86" s="51"/>
      <c r="I86" s="50"/>
      <c r="J86" s="51"/>
      <c r="K86" s="52"/>
      <c r="L86" s="51"/>
      <c r="M86" s="49"/>
      <c r="N86" s="51"/>
      <c r="O86" s="46" t="s">
        <v>10</v>
      </c>
    </row>
    <row r="87" spans="1:15" x14ac:dyDescent="0.2">
      <c r="A87" s="47">
        <v>17971.5625</v>
      </c>
      <c r="B87" s="48"/>
      <c r="C87" s="48">
        <v>18981.5625</v>
      </c>
      <c r="D87" s="49"/>
      <c r="E87" s="50"/>
      <c r="F87" s="53"/>
      <c r="G87" s="49"/>
      <c r="H87" s="51"/>
      <c r="I87" s="49"/>
      <c r="J87" s="51"/>
      <c r="K87" s="49"/>
      <c r="L87" s="51"/>
      <c r="M87" s="49"/>
      <c r="N87" s="51"/>
      <c r="O87" s="46" t="s">
        <v>10</v>
      </c>
    </row>
    <row r="88" spans="1:15" x14ac:dyDescent="0.2">
      <c r="A88" s="47">
        <v>17975</v>
      </c>
      <c r="B88" s="48"/>
      <c r="C88" s="48">
        <v>18985</v>
      </c>
      <c r="D88" s="49"/>
      <c r="E88" s="50">
        <v>40</v>
      </c>
      <c r="F88" s="51">
        <f>18700-1000+6.875*E88</f>
        <v>17975</v>
      </c>
      <c r="G88" s="50">
        <v>20</v>
      </c>
      <c r="H88" s="51">
        <f>18700-1000+13.75*G88</f>
        <v>17975</v>
      </c>
      <c r="I88" s="50">
        <v>10</v>
      </c>
      <c r="J88" s="51">
        <f>18700-1000+27.5*I88</f>
        <v>17975</v>
      </c>
      <c r="K88" s="50">
        <v>5</v>
      </c>
      <c r="L88" s="51">
        <f>18700-1000+55*K88</f>
        <v>17975</v>
      </c>
      <c r="M88" s="49"/>
      <c r="N88" s="51"/>
      <c r="O88" s="46" t="s">
        <v>10</v>
      </c>
    </row>
    <row r="89" spans="1:15" x14ac:dyDescent="0.2">
      <c r="A89" s="47">
        <v>17978.4375</v>
      </c>
      <c r="B89" s="48"/>
      <c r="C89" s="48">
        <v>18988.4375</v>
      </c>
      <c r="D89" s="49"/>
      <c r="E89" s="50"/>
      <c r="F89" s="53"/>
      <c r="G89" s="50"/>
      <c r="H89" s="51"/>
      <c r="I89" s="49"/>
      <c r="J89" s="51"/>
      <c r="K89" s="49"/>
      <c r="L89" s="51"/>
      <c r="M89" s="49"/>
      <c r="N89" s="51"/>
      <c r="O89" s="46" t="s">
        <v>10</v>
      </c>
    </row>
    <row r="90" spans="1:15" x14ac:dyDescent="0.2">
      <c r="A90" s="47">
        <v>17981.875</v>
      </c>
      <c r="B90" s="48"/>
      <c r="C90" s="48">
        <v>18991.875</v>
      </c>
      <c r="D90" s="49"/>
      <c r="E90" s="50">
        <v>41</v>
      </c>
      <c r="F90" s="51">
        <f>18700-1000+6.875*E90</f>
        <v>17981.875</v>
      </c>
      <c r="G90" s="51"/>
      <c r="H90" s="51"/>
      <c r="I90" s="54"/>
      <c r="J90" s="51"/>
      <c r="K90" s="50"/>
      <c r="L90" s="51"/>
      <c r="M90" s="50"/>
      <c r="N90" s="51"/>
      <c r="O90" s="46" t="s">
        <v>10</v>
      </c>
    </row>
    <row r="91" spans="1:15" x14ac:dyDescent="0.2">
      <c r="A91" s="47">
        <v>17985.3125</v>
      </c>
      <c r="B91" s="48"/>
      <c r="C91" s="48">
        <v>18995.3125</v>
      </c>
      <c r="D91" s="49"/>
      <c r="E91" s="50"/>
      <c r="F91" s="53"/>
      <c r="G91" s="50"/>
      <c r="H91" s="51"/>
      <c r="I91" s="49"/>
      <c r="J91" s="51"/>
      <c r="K91" s="49"/>
      <c r="L91" s="51"/>
      <c r="M91" s="49"/>
      <c r="N91" s="51"/>
      <c r="O91" s="46" t="s">
        <v>10</v>
      </c>
    </row>
    <row r="92" spans="1:15" x14ac:dyDescent="0.2">
      <c r="A92" s="47">
        <v>17988.75</v>
      </c>
      <c r="B92" s="48"/>
      <c r="C92" s="48">
        <v>18998.75</v>
      </c>
      <c r="D92" s="49"/>
      <c r="E92" s="50">
        <v>42</v>
      </c>
      <c r="F92" s="51">
        <f>18700-1000+6.875*E92</f>
        <v>17988.75</v>
      </c>
      <c r="G92" s="50">
        <v>21</v>
      </c>
      <c r="H92" s="51">
        <f>18700-1000+13.75*G92</f>
        <v>17988.75</v>
      </c>
      <c r="I92" s="51"/>
      <c r="J92" s="51"/>
      <c r="K92" s="49"/>
      <c r="L92" s="51"/>
      <c r="M92" s="49"/>
      <c r="N92" s="51"/>
      <c r="O92" s="46" t="s">
        <v>10</v>
      </c>
    </row>
    <row r="93" spans="1:15" x14ac:dyDescent="0.2">
      <c r="A93" s="47">
        <v>17992.1875</v>
      </c>
      <c r="B93" s="48"/>
      <c r="C93" s="48">
        <v>19002.1875</v>
      </c>
      <c r="D93" s="49"/>
      <c r="E93" s="50"/>
      <c r="F93" s="53"/>
      <c r="G93" s="49"/>
      <c r="H93" s="51"/>
      <c r="I93" s="49"/>
      <c r="J93" s="51"/>
      <c r="K93" s="49"/>
      <c r="L93" s="51"/>
      <c r="M93" s="49"/>
      <c r="N93" s="51"/>
      <c r="O93" s="46" t="s">
        <v>10</v>
      </c>
    </row>
    <row r="94" spans="1:15" x14ac:dyDescent="0.2">
      <c r="A94" s="47">
        <v>17995.625</v>
      </c>
      <c r="B94" s="48"/>
      <c r="C94" s="48">
        <v>19005.625</v>
      </c>
      <c r="D94" s="49"/>
      <c r="E94" s="50">
        <v>43</v>
      </c>
      <c r="F94" s="51">
        <f>18700-1000+6.875*E94</f>
        <v>17995.625</v>
      </c>
      <c r="G94" s="49"/>
      <c r="H94" s="51"/>
      <c r="I94" s="50"/>
      <c r="J94" s="51"/>
      <c r="K94" s="52"/>
      <c r="L94" s="51"/>
      <c r="M94" s="49"/>
      <c r="N94" s="51"/>
      <c r="O94" s="46" t="s">
        <v>10</v>
      </c>
    </row>
    <row r="95" spans="1:15" x14ac:dyDescent="0.2">
      <c r="A95" s="47">
        <v>17999.0625</v>
      </c>
      <c r="B95" s="48"/>
      <c r="C95" s="48">
        <v>19009.0625</v>
      </c>
      <c r="D95" s="49"/>
      <c r="E95" s="50"/>
      <c r="F95" s="53"/>
      <c r="G95" s="49"/>
      <c r="H95" s="51"/>
      <c r="I95" s="49"/>
      <c r="J95" s="51"/>
      <c r="K95" s="49"/>
      <c r="L95" s="51"/>
      <c r="M95" s="49"/>
      <c r="N95" s="51"/>
      <c r="O95" s="46" t="s">
        <v>10</v>
      </c>
    </row>
    <row r="96" spans="1:15" x14ac:dyDescent="0.2">
      <c r="A96" s="47">
        <v>18002.5</v>
      </c>
      <c r="B96" s="48"/>
      <c r="C96" s="48">
        <v>19012.5</v>
      </c>
      <c r="D96" s="49"/>
      <c r="E96" s="50">
        <v>44</v>
      </c>
      <c r="F96" s="51">
        <f>18700-1000+6.875*E96</f>
        <v>18002.5</v>
      </c>
      <c r="G96" s="50">
        <v>22</v>
      </c>
      <c r="H96" s="51">
        <f>18700-1000+13.75*G96</f>
        <v>18002.5</v>
      </c>
      <c r="I96" s="50">
        <v>11</v>
      </c>
      <c r="J96" s="51">
        <f>18700-1000+27.5*I96</f>
        <v>18002.5</v>
      </c>
      <c r="K96" s="49"/>
      <c r="L96" s="51"/>
      <c r="M96" s="49"/>
      <c r="N96" s="51"/>
      <c r="O96" s="46" t="s">
        <v>10</v>
      </c>
    </row>
    <row r="97" spans="1:15" x14ac:dyDescent="0.2">
      <c r="A97" s="47">
        <v>18005.9375</v>
      </c>
      <c r="B97" s="48"/>
      <c r="C97" s="48">
        <v>19015.9375</v>
      </c>
      <c r="D97" s="49"/>
      <c r="E97" s="50"/>
      <c r="F97" s="53"/>
      <c r="G97" s="49"/>
      <c r="H97" s="51"/>
      <c r="I97" s="49"/>
      <c r="J97" s="51"/>
      <c r="K97" s="49"/>
      <c r="L97" s="51"/>
      <c r="M97" s="49"/>
      <c r="N97" s="51"/>
      <c r="O97" s="46" t="s">
        <v>10</v>
      </c>
    </row>
    <row r="98" spans="1:15" x14ac:dyDescent="0.2">
      <c r="A98" s="47">
        <v>18009.375</v>
      </c>
      <c r="B98" s="48"/>
      <c r="C98" s="48">
        <v>19019.375</v>
      </c>
      <c r="D98" s="49"/>
      <c r="E98" s="50">
        <v>45</v>
      </c>
      <c r="F98" s="51">
        <f>18700-1000+6.875*E98</f>
        <v>18009.375</v>
      </c>
      <c r="G98" s="51"/>
      <c r="H98" s="51"/>
      <c r="I98" s="50"/>
      <c r="J98" s="51"/>
      <c r="K98" s="50"/>
      <c r="L98" s="51"/>
      <c r="M98" s="52"/>
      <c r="N98" s="51"/>
      <c r="O98" s="46" t="s">
        <v>10</v>
      </c>
    </row>
    <row r="99" spans="1:15" x14ac:dyDescent="0.2">
      <c r="A99" s="47">
        <v>18012.8125</v>
      </c>
      <c r="B99" s="48"/>
      <c r="C99" s="48">
        <v>19022.8125</v>
      </c>
      <c r="D99" s="49"/>
      <c r="E99" s="50"/>
      <c r="F99" s="53"/>
      <c r="G99" s="49"/>
      <c r="H99" s="51"/>
      <c r="I99" s="49"/>
      <c r="J99" s="51"/>
      <c r="K99" s="49"/>
      <c r="L99" s="51"/>
      <c r="M99" s="49"/>
      <c r="N99" s="51"/>
      <c r="O99" s="46" t="s">
        <v>10</v>
      </c>
    </row>
    <row r="100" spans="1:15" x14ac:dyDescent="0.2">
      <c r="A100" s="47">
        <v>18016.25</v>
      </c>
      <c r="B100" s="48"/>
      <c r="C100" s="48">
        <v>19026.25</v>
      </c>
      <c r="D100" s="49"/>
      <c r="E100" s="50">
        <v>46</v>
      </c>
      <c r="F100" s="51">
        <f>18700-1000+6.875*E100</f>
        <v>18016.25</v>
      </c>
      <c r="G100" s="50">
        <v>23</v>
      </c>
      <c r="H100" s="51">
        <f>18700-1000+13.75*G100</f>
        <v>18016.25</v>
      </c>
      <c r="I100" s="51"/>
      <c r="J100" s="51"/>
      <c r="K100" s="49"/>
      <c r="L100" s="51"/>
      <c r="M100" s="49"/>
      <c r="N100" s="51"/>
      <c r="O100" s="46" t="s">
        <v>10</v>
      </c>
    </row>
    <row r="101" spans="1:15" x14ac:dyDescent="0.2">
      <c r="A101" s="47">
        <v>18019.6875</v>
      </c>
      <c r="B101" s="48"/>
      <c r="C101" s="48">
        <v>19029.6875</v>
      </c>
      <c r="D101" s="49"/>
      <c r="E101" s="50"/>
      <c r="F101" s="53"/>
      <c r="G101" s="50"/>
      <c r="H101" s="51"/>
      <c r="I101" s="49"/>
      <c r="J101" s="51"/>
      <c r="K101" s="49"/>
      <c r="L101" s="51"/>
      <c r="M101" s="49"/>
      <c r="N101" s="51"/>
      <c r="O101" s="46" t="s">
        <v>10</v>
      </c>
    </row>
    <row r="102" spans="1:15" x14ac:dyDescent="0.2">
      <c r="A102" s="47">
        <v>18023.125</v>
      </c>
      <c r="B102" s="48"/>
      <c r="C102" s="48">
        <v>19033.125</v>
      </c>
      <c r="D102" s="49"/>
      <c r="E102" s="50">
        <v>47</v>
      </c>
      <c r="F102" s="51">
        <f>18700-1000+6.875*E102</f>
        <v>18023.125</v>
      </c>
      <c r="G102" s="51"/>
      <c r="H102" s="51"/>
      <c r="I102" s="50"/>
      <c r="J102" s="51"/>
      <c r="K102" s="52"/>
      <c r="L102" s="51"/>
      <c r="M102" s="49"/>
      <c r="N102" s="51"/>
      <c r="O102" s="46" t="s">
        <v>10</v>
      </c>
    </row>
    <row r="103" spans="1:15" x14ac:dyDescent="0.2">
      <c r="A103" s="47">
        <v>18026.5625</v>
      </c>
      <c r="B103" s="48"/>
      <c r="C103" s="48">
        <v>19036.5625</v>
      </c>
      <c r="D103" s="49"/>
      <c r="E103" s="50"/>
      <c r="F103" s="53"/>
      <c r="G103" s="50"/>
      <c r="H103" s="51"/>
      <c r="I103" s="49"/>
      <c r="J103" s="51"/>
      <c r="K103" s="49"/>
      <c r="L103" s="51"/>
      <c r="M103" s="49"/>
      <c r="N103" s="51"/>
      <c r="O103" s="46" t="s">
        <v>10</v>
      </c>
    </row>
    <row r="104" spans="1:15" x14ac:dyDescent="0.2">
      <c r="A104" s="47">
        <v>18030</v>
      </c>
      <c r="B104" s="48"/>
      <c r="C104" s="48">
        <v>19040</v>
      </c>
      <c r="D104" s="49"/>
      <c r="E104" s="50">
        <v>48</v>
      </c>
      <c r="F104" s="51">
        <f>18700-1000+6.875*E104</f>
        <v>18030</v>
      </c>
      <c r="G104" s="50">
        <v>24</v>
      </c>
      <c r="H104" s="51">
        <f>18700-1000+13.75*G104</f>
        <v>18030</v>
      </c>
      <c r="I104" s="50">
        <v>12</v>
      </c>
      <c r="J104" s="51">
        <f>18700-1000+27.5*I104</f>
        <v>18030</v>
      </c>
      <c r="K104" s="50">
        <v>6</v>
      </c>
      <c r="L104" s="51">
        <f>18700-1000+55*K104</f>
        <v>18030</v>
      </c>
      <c r="M104" s="50">
        <v>3</v>
      </c>
      <c r="N104" s="51">
        <f>18700-1000+110*M104</f>
        <v>18030</v>
      </c>
      <c r="O104" s="46" t="s">
        <v>10</v>
      </c>
    </row>
    <row r="105" spans="1:15" x14ac:dyDescent="0.2">
      <c r="A105" s="47">
        <v>18033.4375</v>
      </c>
      <c r="B105" s="48"/>
      <c r="C105" s="48">
        <v>19043.4375</v>
      </c>
      <c r="D105" s="49"/>
      <c r="E105" s="50"/>
      <c r="F105" s="53"/>
      <c r="G105" s="49"/>
      <c r="H105" s="51"/>
      <c r="I105" s="49"/>
      <c r="J105" s="51"/>
      <c r="K105" s="49"/>
      <c r="L105" s="51"/>
      <c r="M105" s="49"/>
      <c r="N105" s="51"/>
      <c r="O105" s="46" t="s">
        <v>10</v>
      </c>
    </row>
    <row r="106" spans="1:15" x14ac:dyDescent="0.2">
      <c r="A106" s="47">
        <v>18036.875</v>
      </c>
      <c r="B106" s="48"/>
      <c r="C106" s="48">
        <v>19046.875</v>
      </c>
      <c r="D106" s="49"/>
      <c r="E106" s="50">
        <v>49</v>
      </c>
      <c r="F106" s="51">
        <f>18700-1000+6.875*E106</f>
        <v>18036.875</v>
      </c>
      <c r="G106" s="49"/>
      <c r="H106" s="51"/>
      <c r="I106" s="54"/>
      <c r="J106" s="51"/>
      <c r="K106" s="50"/>
      <c r="L106" s="51"/>
      <c r="M106" s="50"/>
      <c r="N106" s="51"/>
      <c r="O106" s="46" t="s">
        <v>10</v>
      </c>
    </row>
    <row r="107" spans="1:15" x14ac:dyDescent="0.2">
      <c r="A107" s="47">
        <v>18040.3125</v>
      </c>
      <c r="B107" s="48"/>
      <c r="C107" s="48">
        <v>19050.3125</v>
      </c>
      <c r="D107" s="49"/>
      <c r="E107" s="50"/>
      <c r="F107" s="53"/>
      <c r="G107" s="49"/>
      <c r="H107" s="51"/>
      <c r="I107" s="49"/>
      <c r="J107" s="51"/>
      <c r="K107" s="49"/>
      <c r="L107" s="51"/>
      <c r="M107" s="49"/>
      <c r="N107" s="51"/>
      <c r="O107" s="46" t="s">
        <v>10</v>
      </c>
    </row>
    <row r="108" spans="1:15" x14ac:dyDescent="0.2">
      <c r="A108" s="47">
        <v>18043.75</v>
      </c>
      <c r="B108" s="48"/>
      <c r="C108" s="48">
        <v>19053.75</v>
      </c>
      <c r="D108" s="49"/>
      <c r="E108" s="50">
        <v>50</v>
      </c>
      <c r="F108" s="51">
        <f>18700-1000+6.875*E108</f>
        <v>18043.75</v>
      </c>
      <c r="G108" s="50">
        <v>25</v>
      </c>
      <c r="H108" s="51">
        <f>18700-1000+13.75*G108</f>
        <v>18043.75</v>
      </c>
      <c r="I108" s="52"/>
      <c r="J108" s="51"/>
      <c r="K108" s="49"/>
      <c r="L108" s="51"/>
      <c r="M108" s="49"/>
      <c r="N108" s="51"/>
      <c r="O108" s="46" t="s">
        <v>10</v>
      </c>
    </row>
    <row r="109" spans="1:15" x14ac:dyDescent="0.2">
      <c r="A109" s="31">
        <v>18047.1875</v>
      </c>
      <c r="B109" s="35"/>
      <c r="C109" s="32">
        <v>19057.1875</v>
      </c>
      <c r="D109" s="36"/>
      <c r="E109" s="37"/>
      <c r="F109" s="33"/>
      <c r="G109" s="41"/>
      <c r="H109" s="42"/>
      <c r="I109" s="36"/>
      <c r="J109" s="38"/>
      <c r="K109" s="41"/>
      <c r="L109" s="42"/>
      <c r="M109" s="41"/>
      <c r="N109" s="42"/>
    </row>
    <row r="110" spans="1:15" x14ac:dyDescent="0.2">
      <c r="A110" s="31">
        <v>18050.625</v>
      </c>
      <c r="B110" s="35"/>
      <c r="C110" s="32">
        <v>19060.625</v>
      </c>
      <c r="D110" s="36"/>
      <c r="E110" s="37">
        <v>51</v>
      </c>
      <c r="F110" s="38">
        <f>18700-1000+6.875*E110</f>
        <v>18050.625</v>
      </c>
      <c r="G110" s="39"/>
      <c r="H110" s="39"/>
      <c r="I110" s="37"/>
      <c r="J110" s="38"/>
      <c r="K110" s="45"/>
      <c r="L110" s="42"/>
      <c r="M110" s="41"/>
      <c r="N110" s="42"/>
    </row>
    <row r="111" spans="1:15" x14ac:dyDescent="0.2">
      <c r="A111" s="31">
        <v>18054.0625</v>
      </c>
      <c r="B111" s="35"/>
      <c r="C111" s="32">
        <v>19064.0625</v>
      </c>
      <c r="D111" s="36"/>
      <c r="E111" s="37"/>
      <c r="F111" s="33"/>
      <c r="G111" s="41"/>
      <c r="H111" s="42"/>
      <c r="I111" s="36"/>
      <c r="J111" s="38"/>
      <c r="K111" s="41"/>
      <c r="L111" s="42"/>
      <c r="M111" s="41"/>
      <c r="N111" s="42"/>
    </row>
    <row r="112" spans="1:15" x14ac:dyDescent="0.2">
      <c r="A112" s="31">
        <v>18057.5</v>
      </c>
      <c r="B112" s="35"/>
      <c r="C112" s="32">
        <v>19067.5</v>
      </c>
      <c r="D112" s="36"/>
      <c r="E112" s="37">
        <v>52</v>
      </c>
      <c r="F112" s="38">
        <f>18700-1000+6.875*E112</f>
        <v>18057.5</v>
      </c>
      <c r="G112" s="43">
        <v>26</v>
      </c>
      <c r="H112" s="38">
        <f>18700-1000+13.75*G112</f>
        <v>18057.5</v>
      </c>
      <c r="I112" s="37">
        <v>13</v>
      </c>
      <c r="J112" s="38">
        <f>18700-1000+27.5*I112</f>
        <v>18057.5</v>
      </c>
      <c r="K112" s="41"/>
      <c r="L112" s="42"/>
      <c r="M112" s="41"/>
      <c r="N112" s="42"/>
    </row>
    <row r="113" spans="1:14" x14ac:dyDescent="0.2">
      <c r="A113" s="31">
        <v>18060.9375</v>
      </c>
      <c r="B113" s="35"/>
      <c r="C113" s="32">
        <v>19070.9375</v>
      </c>
      <c r="D113" s="36"/>
      <c r="E113" s="37"/>
      <c r="F113" s="33"/>
      <c r="G113" s="43"/>
      <c r="H113" s="42"/>
      <c r="I113" s="36"/>
      <c r="J113" s="38"/>
      <c r="K113" s="41"/>
      <c r="L113" s="42"/>
      <c r="M113" s="41"/>
      <c r="N113" s="42"/>
    </row>
    <row r="114" spans="1:14" x14ac:dyDescent="0.2">
      <c r="A114" s="31">
        <v>18064.375</v>
      </c>
      <c r="B114" s="35"/>
      <c r="C114" s="32">
        <v>19074.375</v>
      </c>
      <c r="D114" s="36"/>
      <c r="E114" s="37">
        <v>53</v>
      </c>
      <c r="F114" s="38">
        <f>18700-1000+6.875*E114</f>
        <v>18064.375</v>
      </c>
      <c r="G114" s="39"/>
      <c r="H114" s="39"/>
      <c r="I114" s="43"/>
      <c r="J114" s="42"/>
      <c r="K114" s="43"/>
      <c r="L114" s="42"/>
      <c r="M114" s="45"/>
      <c r="N114" s="42"/>
    </row>
    <row r="115" spans="1:14" x14ac:dyDescent="0.2">
      <c r="A115" s="31">
        <v>18067.8125</v>
      </c>
      <c r="B115" s="35"/>
      <c r="C115" s="32">
        <v>19077.8125</v>
      </c>
      <c r="D115" s="36"/>
      <c r="E115" s="37"/>
      <c r="F115" s="33"/>
      <c r="G115" s="43"/>
      <c r="H115" s="42"/>
      <c r="I115" s="41"/>
      <c r="J115" s="42"/>
      <c r="K115" s="41"/>
      <c r="L115" s="42"/>
      <c r="M115" s="41"/>
      <c r="N115" s="42"/>
    </row>
    <row r="116" spans="1:14" x14ac:dyDescent="0.2">
      <c r="A116" s="31">
        <v>18071.25</v>
      </c>
      <c r="B116" s="35"/>
      <c r="C116" s="32">
        <v>19081.25</v>
      </c>
      <c r="D116" s="36"/>
      <c r="E116" s="37">
        <v>54</v>
      </c>
      <c r="F116" s="38">
        <f>18700-1000+6.875*E116</f>
        <v>18071.25</v>
      </c>
      <c r="G116" s="43">
        <v>27</v>
      </c>
      <c r="H116" s="38">
        <f>18700-1000+13.75*G116</f>
        <v>18071.25</v>
      </c>
      <c r="I116" s="39"/>
      <c r="J116" s="39"/>
      <c r="K116" s="41"/>
      <c r="L116" s="42"/>
      <c r="M116" s="41"/>
      <c r="N116" s="42"/>
    </row>
    <row r="117" spans="1:14" x14ac:dyDescent="0.2">
      <c r="A117" s="31">
        <v>18074.6875</v>
      </c>
      <c r="B117" s="35"/>
      <c r="C117" s="32">
        <v>19084.6875</v>
      </c>
      <c r="D117" s="36"/>
      <c r="E117" s="37"/>
      <c r="F117" s="33"/>
      <c r="G117" s="41"/>
      <c r="H117" s="42"/>
      <c r="I117" s="36"/>
      <c r="J117" s="38"/>
      <c r="K117" s="41"/>
      <c r="L117" s="42"/>
      <c r="M117" s="41"/>
      <c r="N117" s="42"/>
    </row>
    <row r="118" spans="1:14" x14ac:dyDescent="0.2">
      <c r="A118" s="31">
        <v>18078.125</v>
      </c>
      <c r="B118" s="35"/>
      <c r="C118" s="32">
        <v>19088.125</v>
      </c>
      <c r="D118" s="36"/>
      <c r="E118" s="37">
        <v>55</v>
      </c>
      <c r="F118" s="38">
        <f>18700-1000+6.875*E118</f>
        <v>18078.125</v>
      </c>
      <c r="G118" s="34"/>
      <c r="H118" s="39"/>
      <c r="I118" s="37"/>
      <c r="J118" s="38"/>
      <c r="K118" s="45"/>
      <c r="L118" s="42"/>
      <c r="M118" s="41"/>
      <c r="N118" s="42"/>
    </row>
    <row r="119" spans="1:14" x14ac:dyDescent="0.2">
      <c r="A119" s="31">
        <v>18081.5625</v>
      </c>
      <c r="B119" s="35"/>
      <c r="C119" s="32">
        <v>19091.5625</v>
      </c>
      <c r="D119" s="36"/>
      <c r="E119" s="37"/>
      <c r="F119" s="33"/>
      <c r="G119" s="41"/>
      <c r="H119" s="42"/>
      <c r="I119" s="36"/>
      <c r="J119" s="38"/>
      <c r="K119" s="41"/>
      <c r="L119" s="42"/>
      <c r="M119" s="41"/>
      <c r="N119" s="42"/>
    </row>
    <row r="120" spans="1:14" x14ac:dyDescent="0.2">
      <c r="A120" s="31">
        <v>18085</v>
      </c>
      <c r="B120" s="35"/>
      <c r="C120" s="32">
        <v>19095</v>
      </c>
      <c r="D120" s="36"/>
      <c r="E120" s="37">
        <v>56</v>
      </c>
      <c r="F120" s="38">
        <f>18700-1000+6.875*E120</f>
        <v>18085</v>
      </c>
      <c r="G120" s="43">
        <v>28</v>
      </c>
      <c r="H120" s="38">
        <f>18700-1000+13.75*G120</f>
        <v>18085</v>
      </c>
      <c r="I120" s="37">
        <v>14</v>
      </c>
      <c r="J120" s="38">
        <f>18700-1000+27.5*I120</f>
        <v>18085</v>
      </c>
      <c r="K120" s="37">
        <v>7</v>
      </c>
      <c r="L120" s="38">
        <f>18700-1000+55*K120</f>
        <v>18085</v>
      </c>
      <c r="M120" s="34"/>
      <c r="N120" s="39"/>
    </row>
    <row r="121" spans="1:14" x14ac:dyDescent="0.2">
      <c r="A121" s="31">
        <v>18088.4375</v>
      </c>
      <c r="B121" s="35"/>
      <c r="C121" s="32">
        <v>19098.4375</v>
      </c>
      <c r="D121" s="36"/>
      <c r="E121" s="37"/>
      <c r="F121" s="33"/>
      <c r="G121" s="41"/>
      <c r="H121" s="42"/>
      <c r="I121" s="36"/>
      <c r="J121" s="38"/>
      <c r="K121" s="36"/>
      <c r="L121" s="38"/>
      <c r="M121" s="41"/>
      <c r="N121" s="42"/>
    </row>
    <row r="122" spans="1:14" x14ac:dyDescent="0.2">
      <c r="A122" s="31">
        <v>18091.875</v>
      </c>
      <c r="B122" s="35"/>
      <c r="C122" s="32">
        <v>19101.875</v>
      </c>
      <c r="D122" s="36"/>
      <c r="E122" s="37">
        <v>57</v>
      </c>
      <c r="F122" s="38">
        <f>18700-1000+6.875*E122</f>
        <v>18091.875</v>
      </c>
      <c r="G122" s="39"/>
      <c r="H122" s="39"/>
      <c r="I122" s="46"/>
      <c r="J122" s="42"/>
      <c r="K122" s="37"/>
      <c r="L122" s="38"/>
      <c r="M122" s="43"/>
      <c r="N122" s="42"/>
    </row>
    <row r="123" spans="1:14" x14ac:dyDescent="0.2">
      <c r="A123" s="31">
        <v>18095.3125</v>
      </c>
      <c r="B123" s="35"/>
      <c r="C123" s="32">
        <v>19105.3125</v>
      </c>
      <c r="D123" s="36"/>
      <c r="E123" s="37"/>
      <c r="F123" s="33"/>
      <c r="G123" s="41"/>
      <c r="H123" s="42"/>
      <c r="I123" s="41"/>
      <c r="J123" s="42"/>
      <c r="K123" s="41"/>
      <c r="L123" s="42"/>
      <c r="M123" s="41"/>
      <c r="N123" s="42"/>
    </row>
    <row r="124" spans="1:14" x14ac:dyDescent="0.2">
      <c r="A124" s="31">
        <v>18098.75</v>
      </c>
      <c r="B124" s="35"/>
      <c r="C124" s="32">
        <v>19108.75</v>
      </c>
      <c r="D124" s="36"/>
      <c r="E124" s="37">
        <v>58</v>
      </c>
      <c r="F124" s="38">
        <f>18700-1000+6.875*E124</f>
        <v>18098.75</v>
      </c>
      <c r="G124" s="43">
        <v>29</v>
      </c>
      <c r="H124" s="38">
        <f>18700-1000+13.75*G124</f>
        <v>18098.75</v>
      </c>
      <c r="I124" s="39"/>
      <c r="J124" s="39"/>
      <c r="K124" s="41"/>
      <c r="L124" s="42"/>
      <c r="M124" s="41"/>
      <c r="N124" s="42"/>
    </row>
    <row r="125" spans="1:14" x14ac:dyDescent="0.2">
      <c r="A125" s="31">
        <v>18102.1875</v>
      </c>
      <c r="B125" s="35"/>
      <c r="C125" s="32">
        <v>19112.1875</v>
      </c>
      <c r="D125" s="36"/>
      <c r="E125" s="37"/>
      <c r="F125" s="33"/>
      <c r="G125" s="43"/>
      <c r="H125" s="42"/>
      <c r="I125" s="41"/>
      <c r="J125" s="42"/>
      <c r="K125" s="41"/>
      <c r="L125" s="42"/>
      <c r="M125" s="41"/>
      <c r="N125" s="42"/>
    </row>
    <row r="126" spans="1:14" x14ac:dyDescent="0.2">
      <c r="A126" s="31">
        <v>18105.625</v>
      </c>
      <c r="B126" s="35"/>
      <c r="C126" s="32">
        <v>19115.625</v>
      </c>
      <c r="D126" s="36"/>
      <c r="E126" s="37">
        <v>59</v>
      </c>
      <c r="F126" s="38">
        <f>18700-1000+6.875*E126</f>
        <v>18105.625</v>
      </c>
      <c r="G126" s="39"/>
      <c r="H126" s="39"/>
      <c r="I126" s="43"/>
      <c r="J126" s="42"/>
      <c r="K126" s="45"/>
      <c r="L126" s="42"/>
      <c r="M126" s="41"/>
      <c r="N126" s="42"/>
    </row>
    <row r="127" spans="1:14" x14ac:dyDescent="0.2">
      <c r="A127" s="31">
        <v>18109.0625</v>
      </c>
      <c r="B127" s="35"/>
      <c r="C127" s="32">
        <v>19119.0625</v>
      </c>
      <c r="D127" s="36"/>
      <c r="E127" s="37"/>
      <c r="F127" s="33"/>
      <c r="G127" s="43"/>
      <c r="H127" s="42"/>
      <c r="I127" s="36"/>
      <c r="J127" s="38"/>
      <c r="K127" s="41"/>
      <c r="L127" s="42"/>
      <c r="M127" s="41"/>
      <c r="N127" s="42"/>
    </row>
    <row r="128" spans="1:14" x14ac:dyDescent="0.2">
      <c r="A128" s="31">
        <v>18112.5</v>
      </c>
      <c r="B128" s="35"/>
      <c r="C128" s="32">
        <v>19122.5</v>
      </c>
      <c r="D128" s="36"/>
      <c r="E128" s="37">
        <v>60</v>
      </c>
      <c r="F128" s="38">
        <f>18700-1000+6.875*E128</f>
        <v>18112.5</v>
      </c>
      <c r="G128" s="43">
        <v>30</v>
      </c>
      <c r="H128" s="38">
        <f>18700-1000+13.75*G128</f>
        <v>18112.5</v>
      </c>
      <c r="I128" s="37">
        <v>15</v>
      </c>
      <c r="J128" s="38">
        <f>18700-1000+27.5*I128</f>
        <v>18112.5</v>
      </c>
      <c r="K128" s="41"/>
      <c r="L128" s="42"/>
      <c r="M128" s="41"/>
      <c r="N128" s="42"/>
    </row>
    <row r="129" spans="1:15" x14ac:dyDescent="0.2">
      <c r="A129" s="31">
        <v>18115.9375</v>
      </c>
      <c r="B129" s="35"/>
      <c r="C129" s="32">
        <v>19125.9375</v>
      </c>
      <c r="D129" s="36"/>
      <c r="E129" s="37"/>
      <c r="F129" s="33"/>
      <c r="G129" s="41"/>
      <c r="H129" s="42"/>
      <c r="I129" s="36"/>
      <c r="J129" s="38"/>
      <c r="K129" s="36"/>
      <c r="L129" s="38"/>
      <c r="M129" s="41"/>
      <c r="N129" s="42"/>
    </row>
    <row r="130" spans="1:15" x14ac:dyDescent="0.2">
      <c r="A130" s="31">
        <v>18119.375</v>
      </c>
      <c r="B130" s="35"/>
      <c r="C130" s="32">
        <v>19129.375</v>
      </c>
      <c r="D130" s="36"/>
      <c r="E130" s="37">
        <v>61</v>
      </c>
      <c r="F130" s="38">
        <f>18700-1000+6.875*E130</f>
        <v>18119.375</v>
      </c>
      <c r="G130" s="34"/>
      <c r="H130" s="39"/>
      <c r="I130" s="43"/>
      <c r="J130" s="42"/>
      <c r="K130" s="37"/>
      <c r="L130" s="38"/>
      <c r="M130" s="45"/>
      <c r="N130" s="42"/>
    </row>
    <row r="131" spans="1:15" x14ac:dyDescent="0.2">
      <c r="A131" s="31">
        <v>18122.8125</v>
      </c>
      <c r="B131" s="35"/>
      <c r="C131" s="32">
        <v>19132.8125</v>
      </c>
      <c r="D131" s="36"/>
      <c r="E131" s="37"/>
      <c r="F131" s="33"/>
      <c r="G131" s="41"/>
      <c r="H131" s="42"/>
      <c r="I131" s="41"/>
      <c r="J131" s="42"/>
      <c r="K131" s="36"/>
      <c r="L131" s="38"/>
      <c r="M131" s="41"/>
      <c r="N131" s="42"/>
      <c r="O131" s="36"/>
    </row>
    <row r="132" spans="1:15" x14ac:dyDescent="0.2">
      <c r="A132" s="31">
        <v>18126.25</v>
      </c>
      <c r="B132" s="35"/>
      <c r="C132" s="32">
        <v>19136.25</v>
      </c>
      <c r="D132" s="36"/>
      <c r="E132" s="37">
        <v>62</v>
      </c>
      <c r="F132" s="38">
        <f>18700-1000+6.875*E132</f>
        <v>18126.25</v>
      </c>
      <c r="G132" s="43">
        <v>31</v>
      </c>
      <c r="H132" s="38">
        <f>18700-1000+13.75*G132</f>
        <v>18126.25</v>
      </c>
      <c r="I132" s="39"/>
      <c r="J132" s="39"/>
      <c r="K132" s="36"/>
      <c r="L132" s="38"/>
      <c r="M132" s="41"/>
      <c r="N132" s="42"/>
      <c r="O132" s="36"/>
    </row>
    <row r="133" spans="1:15" x14ac:dyDescent="0.2">
      <c r="A133" s="31">
        <v>18129.6875</v>
      </c>
      <c r="B133" s="35"/>
      <c r="C133" s="32">
        <v>19139.6875</v>
      </c>
      <c r="D133" s="36"/>
      <c r="E133" s="37"/>
      <c r="F133" s="33"/>
      <c r="G133" s="41"/>
      <c r="H133" s="42"/>
      <c r="I133" s="36"/>
      <c r="J133" s="38"/>
      <c r="K133" s="41"/>
      <c r="L133" s="42"/>
      <c r="M133" s="36"/>
      <c r="N133" s="38"/>
      <c r="O133" s="36"/>
    </row>
    <row r="134" spans="1:15" x14ac:dyDescent="0.2">
      <c r="A134" s="31">
        <v>18133.125</v>
      </c>
      <c r="B134" s="35"/>
      <c r="C134" s="32">
        <v>19143.125</v>
      </c>
      <c r="D134" s="36"/>
      <c r="E134" s="37">
        <v>63</v>
      </c>
      <c r="F134" s="38">
        <f>18700-1000+6.875*E134</f>
        <v>18133.125</v>
      </c>
      <c r="G134" s="39"/>
      <c r="H134" s="39"/>
      <c r="I134" s="37"/>
      <c r="J134" s="38"/>
      <c r="K134" s="45"/>
      <c r="L134" s="42"/>
      <c r="M134" s="36"/>
      <c r="N134" s="38"/>
      <c r="O134" s="36"/>
    </row>
    <row r="135" spans="1:15" x14ac:dyDescent="0.2">
      <c r="A135" s="31">
        <v>18136.5625</v>
      </c>
      <c r="B135" s="35"/>
      <c r="C135" s="32">
        <v>19146.5625</v>
      </c>
      <c r="D135" s="36"/>
      <c r="E135" s="37"/>
      <c r="F135" s="33"/>
      <c r="G135" s="41"/>
      <c r="H135" s="42"/>
      <c r="I135" s="36"/>
      <c r="J135" s="38"/>
      <c r="K135" s="41"/>
      <c r="L135" s="42"/>
      <c r="M135" s="36"/>
      <c r="N135" s="38"/>
      <c r="O135" s="36"/>
    </row>
    <row r="136" spans="1:15" x14ac:dyDescent="0.2">
      <c r="A136" s="31">
        <v>18140</v>
      </c>
      <c r="B136" s="35"/>
      <c r="C136" s="32">
        <v>19150</v>
      </c>
      <c r="D136" s="36"/>
      <c r="E136" s="37">
        <v>64</v>
      </c>
      <c r="F136" s="38">
        <f>18700-1000+6.875*E136</f>
        <v>18140</v>
      </c>
      <c r="G136" s="43">
        <v>32</v>
      </c>
      <c r="H136" s="38">
        <f>18700-1000+13.75*G136</f>
        <v>18140</v>
      </c>
      <c r="I136" s="37">
        <v>16</v>
      </c>
      <c r="J136" s="38">
        <f>18700-1000+27.5*I136</f>
        <v>18140</v>
      </c>
      <c r="K136" s="37">
        <v>8</v>
      </c>
      <c r="L136" s="38">
        <f>18700-1000+55*K136</f>
        <v>18140</v>
      </c>
      <c r="M136" s="37">
        <v>4</v>
      </c>
      <c r="N136" s="38">
        <f>18700-1000+110*M136</f>
        <v>18140</v>
      </c>
      <c r="O136" s="36"/>
    </row>
    <row r="137" spans="1:15" x14ac:dyDescent="0.2">
      <c r="A137" s="31">
        <v>18143.4375</v>
      </c>
      <c r="B137" s="35"/>
      <c r="C137" s="32">
        <v>19153.4375</v>
      </c>
      <c r="D137" s="36"/>
      <c r="E137" s="37"/>
      <c r="F137" s="33"/>
      <c r="G137" s="43"/>
      <c r="H137" s="42"/>
      <c r="I137" s="36"/>
      <c r="J137" s="38"/>
      <c r="K137" s="41"/>
      <c r="L137" s="42"/>
      <c r="M137" s="41"/>
      <c r="N137" s="42"/>
      <c r="O137" s="36"/>
    </row>
    <row r="138" spans="1:15" x14ac:dyDescent="0.2">
      <c r="A138" s="31">
        <v>18146.875</v>
      </c>
      <c r="B138" s="35"/>
      <c r="C138" s="32">
        <v>19156.875</v>
      </c>
      <c r="D138" s="36"/>
      <c r="E138" s="37">
        <v>65</v>
      </c>
      <c r="F138" s="38">
        <f>18700-1000+6.875*E138</f>
        <v>18146.875</v>
      </c>
      <c r="G138" s="39"/>
      <c r="H138" s="39"/>
      <c r="I138" s="46"/>
      <c r="J138" s="42"/>
      <c r="K138" s="43"/>
      <c r="L138" s="42"/>
      <c r="M138" s="43"/>
      <c r="N138" s="42"/>
      <c r="O138" s="36"/>
    </row>
    <row r="139" spans="1:15" x14ac:dyDescent="0.2">
      <c r="A139" s="31">
        <v>18150.3125</v>
      </c>
      <c r="B139" s="35"/>
      <c r="C139" s="32">
        <v>19160.3125</v>
      </c>
      <c r="D139" s="36"/>
      <c r="E139" s="37"/>
      <c r="F139" s="33"/>
      <c r="G139" s="43"/>
      <c r="H139" s="42"/>
      <c r="I139" s="41"/>
      <c r="J139" s="42"/>
      <c r="K139" s="41"/>
      <c r="L139" s="42"/>
      <c r="M139" s="41"/>
      <c r="N139" s="42"/>
      <c r="O139" s="36"/>
    </row>
    <row r="140" spans="1:15" x14ac:dyDescent="0.2">
      <c r="A140" s="31">
        <v>18153.75</v>
      </c>
      <c r="B140" s="35"/>
      <c r="C140" s="32">
        <v>19163.75</v>
      </c>
      <c r="D140" s="36"/>
      <c r="E140" s="37">
        <v>66</v>
      </c>
      <c r="F140" s="38">
        <f>18700-1000+6.875*E140</f>
        <v>18153.75</v>
      </c>
      <c r="G140" s="43">
        <v>33</v>
      </c>
      <c r="H140" s="38">
        <f>18700-1000+13.75*G140</f>
        <v>18153.75</v>
      </c>
      <c r="I140" s="40"/>
      <c r="J140" s="39"/>
      <c r="K140" s="41"/>
      <c r="L140" s="42"/>
      <c r="M140" s="41"/>
      <c r="N140" s="42"/>
      <c r="O140" s="36"/>
    </row>
    <row r="141" spans="1:15" x14ac:dyDescent="0.2">
      <c r="A141" s="31">
        <v>18157.1875</v>
      </c>
      <c r="B141" s="35"/>
      <c r="C141" s="32">
        <v>19167.1875</v>
      </c>
      <c r="D141" s="36"/>
      <c r="E141" s="37"/>
      <c r="F141" s="33"/>
      <c r="G141" s="41"/>
      <c r="H141" s="42"/>
      <c r="I141" s="36"/>
      <c r="J141" s="38"/>
      <c r="K141" s="41"/>
      <c r="L141" s="42"/>
      <c r="M141" s="41"/>
      <c r="N141" s="42"/>
      <c r="O141" s="36"/>
    </row>
    <row r="142" spans="1:15" x14ac:dyDescent="0.2">
      <c r="A142" s="31">
        <v>18160.625</v>
      </c>
      <c r="B142" s="35"/>
      <c r="C142" s="32">
        <v>19170.625</v>
      </c>
      <c r="D142" s="36"/>
      <c r="E142" s="37">
        <v>67</v>
      </c>
      <c r="F142" s="38">
        <f>18700-1000+6.875*E142</f>
        <v>18160.625</v>
      </c>
      <c r="G142" s="34"/>
      <c r="H142" s="39"/>
      <c r="I142" s="37"/>
      <c r="J142" s="38"/>
      <c r="K142" s="45"/>
      <c r="L142" s="42"/>
      <c r="M142" s="41"/>
      <c r="N142" s="42"/>
      <c r="O142" s="36"/>
    </row>
    <row r="143" spans="1:15" x14ac:dyDescent="0.2">
      <c r="A143" s="31">
        <v>18164.0625</v>
      </c>
      <c r="B143" s="35"/>
      <c r="C143" s="32">
        <v>19174.0625</v>
      </c>
      <c r="D143" s="36"/>
      <c r="E143" s="37"/>
      <c r="F143" s="33"/>
      <c r="G143" s="41"/>
      <c r="H143" s="42"/>
      <c r="I143" s="36"/>
      <c r="J143" s="38"/>
      <c r="K143" s="41"/>
      <c r="L143" s="42"/>
      <c r="M143" s="41"/>
      <c r="N143" s="42"/>
      <c r="O143" s="36"/>
    </row>
    <row r="144" spans="1:15" x14ac:dyDescent="0.2">
      <c r="A144" s="31">
        <v>18167.5</v>
      </c>
      <c r="B144" s="35"/>
      <c r="C144" s="32">
        <v>19177.5</v>
      </c>
      <c r="D144" s="36"/>
      <c r="E144" s="37">
        <v>68</v>
      </c>
      <c r="F144" s="38">
        <f>18700-1000+6.875*E144</f>
        <v>18167.5</v>
      </c>
      <c r="G144" s="43">
        <v>34</v>
      </c>
      <c r="H144" s="38">
        <f>18700-1000+13.75*G144</f>
        <v>18167.5</v>
      </c>
      <c r="I144" s="37">
        <v>17</v>
      </c>
      <c r="J144" s="38">
        <f>18700-1000+27.5*I144</f>
        <v>18167.5</v>
      </c>
      <c r="K144" s="41"/>
      <c r="L144" s="42"/>
      <c r="M144" s="41"/>
      <c r="N144" s="42"/>
      <c r="O144" s="36"/>
    </row>
    <row r="145" spans="1:15" x14ac:dyDescent="0.2">
      <c r="A145" s="31">
        <v>18170.9375</v>
      </c>
      <c r="B145" s="35"/>
      <c r="C145" s="32">
        <v>19180.9375</v>
      </c>
      <c r="D145" s="36"/>
      <c r="E145" s="37"/>
      <c r="F145" s="33"/>
      <c r="G145" s="41"/>
      <c r="H145" s="42"/>
      <c r="I145" s="36"/>
      <c r="J145" s="38"/>
      <c r="K145" s="41"/>
      <c r="L145" s="42"/>
      <c r="M145" s="41"/>
      <c r="N145" s="42"/>
      <c r="O145" s="36"/>
    </row>
    <row r="146" spans="1:15" x14ac:dyDescent="0.2">
      <c r="A146" s="31">
        <v>18174.375</v>
      </c>
      <c r="B146" s="35"/>
      <c r="C146" s="32">
        <v>19184.375</v>
      </c>
      <c r="D146" s="36"/>
      <c r="E146" s="37">
        <v>69</v>
      </c>
      <c r="F146" s="38">
        <f>18700-1000+6.875*E146</f>
        <v>18174.375</v>
      </c>
      <c r="G146" s="39"/>
      <c r="H146" s="39"/>
      <c r="I146" s="43"/>
      <c r="J146" s="42"/>
      <c r="K146" s="43"/>
      <c r="L146" s="42"/>
      <c r="M146" s="45"/>
      <c r="N146" s="42"/>
      <c r="O146" s="36"/>
    </row>
    <row r="147" spans="1:15" x14ac:dyDescent="0.2">
      <c r="A147" s="31">
        <v>18177.8125</v>
      </c>
      <c r="B147" s="35"/>
      <c r="C147" s="32">
        <v>19187.8125</v>
      </c>
      <c r="D147" s="36"/>
      <c r="E147" s="37"/>
      <c r="F147" s="33"/>
      <c r="G147" s="41"/>
      <c r="H147" s="42"/>
      <c r="I147" s="41"/>
      <c r="J147" s="42"/>
      <c r="K147" s="41"/>
      <c r="L147" s="42"/>
      <c r="M147" s="41"/>
      <c r="N147" s="42"/>
      <c r="O147" s="36"/>
    </row>
    <row r="148" spans="1:15" x14ac:dyDescent="0.2">
      <c r="A148" s="31">
        <v>18181.25</v>
      </c>
      <c r="B148" s="35"/>
      <c r="C148" s="32">
        <v>19191.25</v>
      </c>
      <c r="D148" s="36"/>
      <c r="E148" s="37">
        <v>70</v>
      </c>
      <c r="F148" s="38">
        <f>18700-1000+6.875*E148</f>
        <v>18181.25</v>
      </c>
      <c r="G148" s="43">
        <v>35</v>
      </c>
      <c r="H148" s="38">
        <f>18700-1000+13.75*G148</f>
        <v>18181.25</v>
      </c>
      <c r="I148" s="39"/>
      <c r="J148" s="39"/>
      <c r="K148" s="41"/>
      <c r="L148" s="42"/>
      <c r="M148" s="41"/>
      <c r="N148" s="42"/>
      <c r="O148" s="36"/>
    </row>
    <row r="149" spans="1:15" x14ac:dyDescent="0.2">
      <c r="A149" s="31">
        <v>18184.6875</v>
      </c>
      <c r="B149" s="35"/>
      <c r="C149" s="32">
        <v>19194.6875</v>
      </c>
      <c r="D149" s="36"/>
      <c r="E149" s="37"/>
      <c r="F149" s="33"/>
      <c r="G149" s="43"/>
      <c r="H149" s="42"/>
      <c r="I149" s="36"/>
      <c r="J149" s="38"/>
      <c r="K149" s="41"/>
      <c r="L149" s="42"/>
      <c r="M149" s="41"/>
      <c r="N149" s="42"/>
      <c r="O149" s="36"/>
    </row>
    <row r="150" spans="1:15" x14ac:dyDescent="0.2">
      <c r="A150" s="31">
        <v>18188.125</v>
      </c>
      <c r="B150" s="35"/>
      <c r="C150" s="32">
        <v>19198.125</v>
      </c>
      <c r="D150" s="36"/>
      <c r="E150" s="37">
        <v>71</v>
      </c>
      <c r="F150" s="38">
        <f>18700-1000+6.875*E150</f>
        <v>18188.125</v>
      </c>
      <c r="G150" s="39"/>
      <c r="H150" s="39"/>
      <c r="I150" s="37"/>
      <c r="J150" s="38"/>
      <c r="K150" s="45"/>
      <c r="L150" s="42"/>
      <c r="M150" s="41"/>
      <c r="N150" s="42"/>
      <c r="O150" s="36"/>
    </row>
    <row r="151" spans="1:15" x14ac:dyDescent="0.2">
      <c r="A151" s="31">
        <v>18191.5625</v>
      </c>
      <c r="B151" s="35"/>
      <c r="C151" s="32">
        <v>19201.5625</v>
      </c>
      <c r="D151" s="36"/>
      <c r="E151" s="37"/>
      <c r="F151" s="33"/>
      <c r="G151" s="43"/>
      <c r="H151" s="42"/>
      <c r="I151" s="36"/>
      <c r="J151" s="38"/>
      <c r="K151" s="41"/>
      <c r="L151" s="42"/>
      <c r="M151" s="41"/>
      <c r="N151" s="42"/>
      <c r="O151" s="36"/>
    </row>
    <row r="152" spans="1:15" x14ac:dyDescent="0.2">
      <c r="A152" s="31">
        <v>18195</v>
      </c>
      <c r="B152" s="35"/>
      <c r="C152" s="32">
        <v>19205</v>
      </c>
      <c r="D152" s="36"/>
      <c r="E152" s="37">
        <v>72</v>
      </c>
      <c r="F152" s="38">
        <f>18700-1000+6.875*E152</f>
        <v>18195</v>
      </c>
      <c r="G152" s="43">
        <v>36</v>
      </c>
      <c r="H152" s="38">
        <f>18700-1000+13.75*G152</f>
        <v>18195</v>
      </c>
      <c r="I152" s="37">
        <v>18</v>
      </c>
      <c r="J152" s="38">
        <f>18700-1000+27.5*I152</f>
        <v>18195</v>
      </c>
      <c r="K152" s="37">
        <v>9</v>
      </c>
      <c r="L152" s="38">
        <f>18700-1000+55*K152</f>
        <v>18195</v>
      </c>
      <c r="M152" s="34"/>
      <c r="N152" s="39"/>
      <c r="O152" s="36"/>
    </row>
    <row r="153" spans="1:15" x14ac:dyDescent="0.2">
      <c r="A153" s="31">
        <v>18198.4375</v>
      </c>
      <c r="B153" s="55"/>
      <c r="C153" s="32">
        <v>19208.4375</v>
      </c>
      <c r="E153" s="37"/>
      <c r="F153" s="33"/>
      <c r="G153" s="41"/>
      <c r="H153" s="42"/>
      <c r="I153" s="36"/>
      <c r="J153" s="38"/>
      <c r="K153" s="36"/>
      <c r="L153" s="38"/>
      <c r="M153" s="41"/>
      <c r="N153" s="42"/>
    </row>
    <row r="154" spans="1:15" x14ac:dyDescent="0.2">
      <c r="A154" s="31">
        <v>18201.875</v>
      </c>
      <c r="B154" s="55"/>
      <c r="C154" s="32">
        <v>19211.875</v>
      </c>
      <c r="E154" s="37">
        <v>73</v>
      </c>
      <c r="F154" s="38">
        <f>18700-1000+6.875*E154</f>
        <v>18201.875</v>
      </c>
      <c r="G154" s="34"/>
      <c r="H154" s="39"/>
      <c r="I154" s="46"/>
      <c r="J154" s="42"/>
      <c r="K154" s="37"/>
      <c r="L154" s="38"/>
      <c r="M154" s="43"/>
      <c r="N154" s="42"/>
    </row>
    <row r="155" spans="1:15" x14ac:dyDescent="0.2">
      <c r="A155" s="31">
        <v>18205.3125</v>
      </c>
      <c r="B155" s="55"/>
      <c r="C155" s="32">
        <v>19215.3125</v>
      </c>
      <c r="E155" s="37"/>
      <c r="F155" s="33"/>
      <c r="G155" s="41"/>
      <c r="H155" s="42"/>
      <c r="I155" s="41"/>
      <c r="J155" s="42"/>
      <c r="K155" s="41"/>
      <c r="L155" s="42"/>
      <c r="M155" s="41"/>
      <c r="N155" s="42"/>
    </row>
    <row r="156" spans="1:15" x14ac:dyDescent="0.2">
      <c r="A156" s="31">
        <v>18208.75</v>
      </c>
      <c r="B156" s="55"/>
      <c r="C156" s="32">
        <v>19218.75</v>
      </c>
      <c r="E156" s="37">
        <v>74</v>
      </c>
      <c r="F156" s="38">
        <f>18700-1000+6.875*E156</f>
        <v>18208.75</v>
      </c>
      <c r="G156" s="43">
        <v>37</v>
      </c>
      <c r="H156" s="38">
        <f>18700-1000+13.75*G156</f>
        <v>18208.75</v>
      </c>
      <c r="I156" s="39"/>
      <c r="J156" s="39"/>
      <c r="K156" s="41"/>
      <c r="L156" s="42"/>
      <c r="M156" s="41"/>
      <c r="N156" s="42"/>
    </row>
    <row r="157" spans="1:15" x14ac:dyDescent="0.2">
      <c r="A157" s="31">
        <v>18212.1875</v>
      </c>
      <c r="B157" s="55"/>
      <c r="C157" s="32">
        <v>19222.1875</v>
      </c>
      <c r="E157" s="37"/>
      <c r="F157" s="33"/>
      <c r="G157" s="41"/>
      <c r="H157" s="42"/>
      <c r="I157" s="41"/>
      <c r="J157" s="42"/>
      <c r="K157" s="41"/>
      <c r="L157" s="42"/>
      <c r="M157" s="41"/>
      <c r="N157" s="42"/>
    </row>
    <row r="158" spans="1:15" x14ac:dyDescent="0.2">
      <c r="A158" s="31">
        <v>18215.625</v>
      </c>
      <c r="B158" s="55"/>
      <c r="C158" s="32">
        <v>19225.625</v>
      </c>
      <c r="E158" s="37">
        <v>75</v>
      </c>
      <c r="F158" s="38">
        <f>18700-1000+6.875*E158</f>
        <v>18215.625</v>
      </c>
      <c r="G158" s="39"/>
      <c r="H158" s="39"/>
      <c r="I158" s="43"/>
      <c r="J158" s="42"/>
      <c r="K158" s="45"/>
      <c r="L158" s="42"/>
      <c r="M158" s="36"/>
      <c r="N158" s="38"/>
    </row>
    <row r="159" spans="1:15" x14ac:dyDescent="0.2">
      <c r="A159" s="31">
        <v>18219.0625</v>
      </c>
      <c r="B159" s="55"/>
      <c r="C159" s="32">
        <v>19229.0625</v>
      </c>
      <c r="E159" s="37"/>
      <c r="F159" s="33"/>
      <c r="G159" s="41"/>
      <c r="H159" s="42"/>
      <c r="I159" s="36"/>
      <c r="J159" s="38"/>
      <c r="K159" s="41"/>
      <c r="L159" s="42"/>
      <c r="M159" s="41"/>
      <c r="N159" s="42"/>
    </row>
    <row r="160" spans="1:15" x14ac:dyDescent="0.2">
      <c r="A160" s="31">
        <v>18222.5</v>
      </c>
      <c r="B160" s="55"/>
      <c r="C160" s="32">
        <v>19232.5</v>
      </c>
      <c r="E160" s="37">
        <v>76</v>
      </c>
      <c r="F160" s="38">
        <f>18700-1000+6.875*E160</f>
        <v>18222.5</v>
      </c>
      <c r="G160" s="43">
        <v>38</v>
      </c>
      <c r="H160" s="38">
        <f>18700-1000+13.75*G160</f>
        <v>18222.5</v>
      </c>
      <c r="I160" s="37">
        <v>19</v>
      </c>
      <c r="J160" s="38">
        <f>18700-1000+27.5*I160</f>
        <v>18222.5</v>
      </c>
      <c r="K160" s="41"/>
      <c r="L160" s="42"/>
      <c r="M160" s="41"/>
      <c r="N160" s="42"/>
    </row>
    <row r="161" spans="1:14" x14ac:dyDescent="0.2">
      <c r="A161" s="31">
        <v>18225.9375</v>
      </c>
      <c r="B161" s="55"/>
      <c r="C161" s="32">
        <v>19235.9375</v>
      </c>
      <c r="E161" s="37"/>
      <c r="F161" s="33"/>
      <c r="G161" s="43"/>
      <c r="H161" s="42"/>
      <c r="I161" s="36"/>
      <c r="J161" s="38"/>
      <c r="K161" s="36"/>
      <c r="L161" s="38"/>
      <c r="M161" s="41"/>
      <c r="N161" s="42"/>
    </row>
    <row r="162" spans="1:14" x14ac:dyDescent="0.2">
      <c r="A162" s="31">
        <v>18229.375</v>
      </c>
      <c r="B162" s="55"/>
      <c r="C162" s="32">
        <v>19239.375</v>
      </c>
      <c r="E162" s="37">
        <v>77</v>
      </c>
      <c r="F162" s="38">
        <f>18700-1000+6.875*E162</f>
        <v>18229.375</v>
      </c>
      <c r="G162" s="39"/>
      <c r="H162" s="39"/>
      <c r="I162" s="43"/>
      <c r="J162" s="42"/>
      <c r="K162" s="37"/>
      <c r="L162" s="38"/>
      <c r="M162" s="45"/>
      <c r="N162" s="42"/>
    </row>
    <row r="163" spans="1:14" x14ac:dyDescent="0.2">
      <c r="A163" s="31">
        <v>18232.8125</v>
      </c>
      <c r="B163" s="55"/>
      <c r="C163" s="32">
        <v>19242.8125</v>
      </c>
      <c r="E163" s="37"/>
      <c r="F163" s="33"/>
      <c r="G163" s="43"/>
      <c r="H163" s="42"/>
      <c r="I163" s="41"/>
      <c r="J163" s="42"/>
      <c r="K163" s="36"/>
      <c r="L163" s="38"/>
      <c r="M163" s="41"/>
      <c r="N163" s="42"/>
    </row>
    <row r="164" spans="1:14" x14ac:dyDescent="0.2">
      <c r="A164" s="31">
        <v>18236.25</v>
      </c>
      <c r="B164" s="55"/>
      <c r="C164" s="32">
        <v>19246.25</v>
      </c>
      <c r="E164" s="37">
        <v>78</v>
      </c>
      <c r="F164" s="38">
        <f>18700-1000+6.875*E164</f>
        <v>18236.25</v>
      </c>
      <c r="G164" s="43">
        <v>39</v>
      </c>
      <c r="H164" s="38">
        <f>18700-1000+13.75*G164</f>
        <v>18236.25</v>
      </c>
      <c r="I164" s="39"/>
      <c r="J164" s="39"/>
      <c r="K164" s="36"/>
      <c r="L164" s="38"/>
      <c r="M164" s="41"/>
      <c r="N164" s="42"/>
    </row>
    <row r="165" spans="1:14" x14ac:dyDescent="0.2">
      <c r="A165" s="31">
        <v>18239.6875</v>
      </c>
      <c r="B165" s="55"/>
      <c r="C165" s="32">
        <v>19249.6875</v>
      </c>
      <c r="E165" s="37"/>
      <c r="F165" s="33"/>
      <c r="G165" s="41"/>
      <c r="H165" s="42"/>
      <c r="I165" s="36"/>
      <c r="J165" s="38"/>
      <c r="K165" s="41"/>
      <c r="L165" s="42"/>
      <c r="M165" s="41"/>
      <c r="N165" s="42"/>
    </row>
    <row r="166" spans="1:14" x14ac:dyDescent="0.2">
      <c r="A166" s="31">
        <v>18243.125</v>
      </c>
      <c r="B166" s="55"/>
      <c r="C166" s="32">
        <v>19253.125</v>
      </c>
      <c r="E166" s="37">
        <v>79</v>
      </c>
      <c r="F166" s="38">
        <f>18700-1000+6.875*E166</f>
        <v>18243.125</v>
      </c>
      <c r="G166" s="34"/>
      <c r="H166" s="39"/>
      <c r="I166" s="37"/>
      <c r="J166" s="38"/>
      <c r="K166" s="45"/>
      <c r="L166" s="42"/>
      <c r="M166" s="41"/>
      <c r="N166" s="42"/>
    </row>
    <row r="167" spans="1:14" x14ac:dyDescent="0.2">
      <c r="A167" s="31">
        <v>18246.5625</v>
      </c>
      <c r="B167" s="55"/>
      <c r="C167" s="32">
        <v>19256.5625</v>
      </c>
      <c r="E167" s="37"/>
      <c r="F167" s="33"/>
      <c r="G167" s="41"/>
      <c r="H167" s="42"/>
      <c r="I167" s="36"/>
      <c r="J167" s="38"/>
      <c r="K167" s="41"/>
      <c r="L167" s="42"/>
      <c r="M167" s="41"/>
      <c r="N167" s="42"/>
    </row>
    <row r="168" spans="1:14" x14ac:dyDescent="0.2">
      <c r="A168" s="31">
        <v>18250</v>
      </c>
      <c r="B168" s="55"/>
      <c r="C168" s="32">
        <v>19260</v>
      </c>
      <c r="E168" s="37">
        <v>80</v>
      </c>
      <c r="F168" s="38">
        <f>18700-1000+6.875*E168</f>
        <v>18250</v>
      </c>
      <c r="G168" s="43">
        <v>40</v>
      </c>
      <c r="H168" s="38">
        <f>18700-1000+13.75*G168</f>
        <v>18250</v>
      </c>
      <c r="I168" s="37">
        <v>20</v>
      </c>
      <c r="J168" s="38">
        <f>18700-1000+27.5*I168</f>
        <v>18250</v>
      </c>
      <c r="K168" s="37">
        <v>10</v>
      </c>
      <c r="L168" s="38">
        <f>18700-1000+55*K168</f>
        <v>18250</v>
      </c>
      <c r="M168" s="37">
        <v>5</v>
      </c>
      <c r="N168" s="38">
        <f>18700-1000+110*M168</f>
        <v>18250</v>
      </c>
    </row>
    <row r="169" spans="1:14" x14ac:dyDescent="0.2">
      <c r="A169" s="31">
        <v>18253.4375</v>
      </c>
      <c r="B169" s="55"/>
      <c r="C169" s="32">
        <v>19263.4375</v>
      </c>
      <c r="E169" s="37"/>
      <c r="F169" s="33"/>
      <c r="G169" s="41"/>
      <c r="H169" s="42"/>
      <c r="I169" s="36"/>
      <c r="J169" s="38"/>
      <c r="K169" s="41"/>
      <c r="L169" s="42"/>
      <c r="M169" s="41"/>
      <c r="N169" s="42"/>
    </row>
    <row r="170" spans="1:14" x14ac:dyDescent="0.2">
      <c r="A170" s="31">
        <v>18256.875</v>
      </c>
      <c r="B170" s="55"/>
      <c r="C170" s="32">
        <v>19266.875</v>
      </c>
      <c r="E170" s="37">
        <v>81</v>
      </c>
      <c r="F170" s="38">
        <f>18700-1000+6.875*E170</f>
        <v>18256.875</v>
      </c>
      <c r="G170" s="39"/>
      <c r="H170" s="39"/>
      <c r="I170" s="46"/>
      <c r="J170" s="42"/>
      <c r="K170" s="43"/>
      <c r="L170" s="42"/>
      <c r="M170" s="43"/>
      <c r="N170" s="42"/>
    </row>
    <row r="171" spans="1:14" x14ac:dyDescent="0.2">
      <c r="A171" s="31">
        <v>18260.3125</v>
      </c>
      <c r="B171" s="55"/>
      <c r="C171" s="32">
        <v>19270.3125</v>
      </c>
      <c r="E171" s="37"/>
      <c r="F171" s="33"/>
      <c r="G171" s="41"/>
      <c r="H171" s="42"/>
      <c r="I171" s="41"/>
      <c r="J171" s="42"/>
      <c r="K171" s="41"/>
      <c r="L171" s="42"/>
      <c r="M171" s="41"/>
      <c r="N171" s="42"/>
    </row>
    <row r="172" spans="1:14" x14ac:dyDescent="0.2">
      <c r="A172" s="31">
        <v>18263.75</v>
      </c>
      <c r="B172" s="55"/>
      <c r="C172" s="32">
        <v>19273.75</v>
      </c>
      <c r="E172" s="37">
        <v>82</v>
      </c>
      <c r="F172" s="38">
        <f>18700-1000+6.875*E172</f>
        <v>18263.75</v>
      </c>
      <c r="G172" s="43">
        <v>41</v>
      </c>
      <c r="H172" s="38">
        <f>18700-1000+13.75*G172</f>
        <v>18263.75</v>
      </c>
      <c r="I172" s="40"/>
      <c r="J172" s="39"/>
      <c r="K172" s="41"/>
      <c r="L172" s="42"/>
      <c r="M172" s="41"/>
      <c r="N172" s="42"/>
    </row>
    <row r="173" spans="1:14" x14ac:dyDescent="0.2">
      <c r="A173" s="31">
        <v>18267.1875</v>
      </c>
      <c r="B173" s="55"/>
      <c r="C173" s="32">
        <v>19277.1875</v>
      </c>
      <c r="E173" s="37"/>
      <c r="F173" s="33"/>
      <c r="G173" s="43"/>
      <c r="H173" s="42"/>
      <c r="I173" s="36"/>
      <c r="J173" s="38"/>
      <c r="K173" s="41"/>
      <c r="L173" s="42"/>
      <c r="M173" s="41"/>
      <c r="N173" s="42"/>
    </row>
    <row r="174" spans="1:14" x14ac:dyDescent="0.2">
      <c r="A174" s="31">
        <v>18270.625</v>
      </c>
      <c r="B174" s="55"/>
      <c r="C174" s="32">
        <v>19280.625</v>
      </c>
      <c r="E174" s="37">
        <v>83</v>
      </c>
      <c r="F174" s="38">
        <f>18700-1000+6.875*E174</f>
        <v>18270.625</v>
      </c>
      <c r="G174" s="39"/>
      <c r="H174" s="39"/>
      <c r="I174" s="37"/>
      <c r="J174" s="38"/>
      <c r="K174" s="45"/>
      <c r="L174" s="42"/>
      <c r="M174" s="41"/>
      <c r="N174" s="42"/>
    </row>
    <row r="175" spans="1:14" x14ac:dyDescent="0.2">
      <c r="A175" s="31">
        <v>18274.0625</v>
      </c>
      <c r="B175" s="55"/>
      <c r="C175" s="32">
        <v>19284.0625</v>
      </c>
      <c r="E175" s="37"/>
      <c r="F175" s="33"/>
      <c r="G175" s="43"/>
      <c r="H175" s="42"/>
      <c r="I175" s="36"/>
      <c r="J175" s="38"/>
      <c r="K175" s="41"/>
      <c r="L175" s="42"/>
      <c r="M175" s="41"/>
      <c r="N175" s="42"/>
    </row>
    <row r="176" spans="1:14" x14ac:dyDescent="0.2">
      <c r="A176" s="31">
        <v>18277.5</v>
      </c>
      <c r="B176" s="55"/>
      <c r="C176" s="32">
        <v>19287.5</v>
      </c>
      <c r="E176" s="37">
        <v>84</v>
      </c>
      <c r="F176" s="38">
        <f>18700-1000+6.875*E176</f>
        <v>18277.5</v>
      </c>
      <c r="G176" s="43">
        <v>42</v>
      </c>
      <c r="H176" s="38">
        <f>18700-1000+13.75*G176</f>
        <v>18277.5</v>
      </c>
      <c r="I176" s="37">
        <v>21</v>
      </c>
      <c r="J176" s="38">
        <f>18700-1000+27.5*I176</f>
        <v>18277.5</v>
      </c>
      <c r="K176" s="41"/>
      <c r="L176" s="42"/>
      <c r="M176" s="41"/>
      <c r="N176" s="42"/>
    </row>
    <row r="177" spans="1:14" x14ac:dyDescent="0.2">
      <c r="A177" s="31">
        <v>18280.9375</v>
      </c>
      <c r="B177" s="55"/>
      <c r="C177" s="32">
        <v>19290.9375</v>
      </c>
      <c r="E177" s="37"/>
      <c r="F177" s="33"/>
      <c r="G177" s="41"/>
      <c r="H177" s="42"/>
      <c r="I177" s="36"/>
      <c r="J177" s="38"/>
      <c r="K177" s="41"/>
      <c r="L177" s="42"/>
      <c r="M177" s="41"/>
      <c r="N177" s="42"/>
    </row>
    <row r="178" spans="1:14" x14ac:dyDescent="0.2">
      <c r="A178" s="31">
        <v>18284.375</v>
      </c>
      <c r="B178" s="55"/>
      <c r="C178" s="32">
        <v>19294.375</v>
      </c>
      <c r="E178" s="37">
        <v>85</v>
      </c>
      <c r="F178" s="38">
        <f>18700-1000+6.875*E178</f>
        <v>18284.375</v>
      </c>
      <c r="G178" s="34"/>
      <c r="H178" s="39"/>
      <c r="I178" s="43"/>
      <c r="J178" s="42"/>
      <c r="K178" s="43"/>
      <c r="L178" s="42"/>
      <c r="M178" s="45"/>
      <c r="N178" s="42"/>
    </row>
    <row r="179" spans="1:14" x14ac:dyDescent="0.2">
      <c r="A179" s="31">
        <v>18287.8125</v>
      </c>
      <c r="B179" s="55"/>
      <c r="C179" s="32">
        <v>19297.8125</v>
      </c>
      <c r="E179" s="37"/>
      <c r="F179" s="33"/>
      <c r="G179" s="41"/>
      <c r="H179" s="42"/>
      <c r="I179" s="41"/>
      <c r="J179" s="42"/>
      <c r="K179" s="41"/>
      <c r="L179" s="42"/>
      <c r="M179" s="41"/>
      <c r="N179" s="42"/>
    </row>
    <row r="180" spans="1:14" x14ac:dyDescent="0.2">
      <c r="A180" s="31">
        <v>18291.25</v>
      </c>
      <c r="B180" s="55"/>
      <c r="C180" s="32">
        <v>19301.25</v>
      </c>
      <c r="E180" s="37">
        <v>86</v>
      </c>
      <c r="F180" s="38">
        <f>18700-1000+6.875*E180</f>
        <v>18291.25</v>
      </c>
      <c r="G180" s="43">
        <v>43</v>
      </c>
      <c r="H180" s="38">
        <f>18700-1000+13.75*G180</f>
        <v>18291.25</v>
      </c>
      <c r="I180" s="39"/>
      <c r="J180" s="39"/>
      <c r="K180" s="41"/>
      <c r="L180" s="42"/>
      <c r="M180" s="41"/>
      <c r="N180" s="42"/>
    </row>
    <row r="181" spans="1:14" x14ac:dyDescent="0.2">
      <c r="A181" s="31">
        <v>18294.6875</v>
      </c>
      <c r="B181" s="55"/>
      <c r="C181" s="32">
        <v>19304.6875</v>
      </c>
      <c r="E181" s="37"/>
      <c r="F181" s="33"/>
      <c r="G181" s="41"/>
      <c r="H181" s="42"/>
      <c r="I181" s="36"/>
      <c r="J181" s="38"/>
      <c r="K181" s="41"/>
      <c r="L181" s="42"/>
      <c r="M181" s="41"/>
      <c r="N181" s="42"/>
    </row>
    <row r="182" spans="1:14" x14ac:dyDescent="0.2">
      <c r="A182" s="31">
        <v>18298.125</v>
      </c>
      <c r="B182" s="55"/>
      <c r="C182" s="32">
        <v>19308.125</v>
      </c>
      <c r="E182" s="37">
        <v>87</v>
      </c>
      <c r="F182" s="38">
        <f>18700-1000+6.875*E182</f>
        <v>18298.125</v>
      </c>
      <c r="G182" s="39"/>
      <c r="H182" s="39"/>
      <c r="I182" s="37"/>
      <c r="J182" s="38"/>
      <c r="K182" s="45"/>
      <c r="L182" s="42"/>
      <c r="M182" s="41"/>
      <c r="N182" s="42"/>
    </row>
    <row r="183" spans="1:14" x14ac:dyDescent="0.2">
      <c r="A183" s="31">
        <v>18301.5625</v>
      </c>
      <c r="B183" s="55"/>
      <c r="C183" s="32">
        <v>19311.5625</v>
      </c>
      <c r="E183" s="37"/>
      <c r="F183" s="33"/>
      <c r="G183" s="41"/>
      <c r="H183" s="42"/>
      <c r="I183" s="36"/>
      <c r="J183" s="38"/>
      <c r="K183" s="41"/>
      <c r="L183" s="42"/>
      <c r="M183" s="41"/>
      <c r="N183" s="42"/>
    </row>
    <row r="184" spans="1:14" x14ac:dyDescent="0.2">
      <c r="A184" s="31">
        <v>18305</v>
      </c>
      <c r="B184" s="55"/>
      <c r="C184" s="32">
        <v>19315</v>
      </c>
      <c r="E184" s="37">
        <v>88</v>
      </c>
      <c r="F184" s="38">
        <f>18700-1000+6.875*E184</f>
        <v>18305</v>
      </c>
      <c r="G184" s="43">
        <v>44</v>
      </c>
      <c r="H184" s="38">
        <f>18700-1000+13.75*G184</f>
        <v>18305</v>
      </c>
      <c r="I184" s="37">
        <v>22</v>
      </c>
      <c r="J184" s="38">
        <f>18700-1000+27.5*I184</f>
        <v>18305</v>
      </c>
      <c r="K184" s="37">
        <v>11</v>
      </c>
      <c r="L184" s="38">
        <f>18700-1000+55*K184</f>
        <v>18305</v>
      </c>
      <c r="M184" s="34"/>
      <c r="N184" s="39"/>
    </row>
    <row r="185" spans="1:14" x14ac:dyDescent="0.2">
      <c r="A185" s="31">
        <v>18308.4375</v>
      </c>
      <c r="B185" s="55"/>
      <c r="C185" s="32">
        <v>19318.4375</v>
      </c>
      <c r="E185" s="37"/>
      <c r="F185" s="33"/>
      <c r="G185" s="43"/>
      <c r="H185" s="42"/>
      <c r="I185" s="36"/>
      <c r="J185" s="38"/>
      <c r="K185" s="36"/>
      <c r="L185" s="38"/>
      <c r="M185" s="41"/>
      <c r="N185" s="42"/>
    </row>
    <row r="186" spans="1:14" x14ac:dyDescent="0.2">
      <c r="A186" s="31">
        <v>18311.875</v>
      </c>
      <c r="B186" s="55"/>
      <c r="C186" s="32">
        <v>19321.875</v>
      </c>
      <c r="E186" s="37">
        <v>89</v>
      </c>
      <c r="F186" s="38">
        <f>18700-1000+6.875*E186</f>
        <v>18311.875</v>
      </c>
      <c r="G186" s="39"/>
      <c r="H186" s="39"/>
      <c r="I186" s="46"/>
      <c r="J186" s="42"/>
      <c r="K186" s="37"/>
      <c r="L186" s="38"/>
      <c r="M186" s="43"/>
      <c r="N186" s="42"/>
    </row>
    <row r="187" spans="1:14" x14ac:dyDescent="0.2">
      <c r="A187" s="31">
        <v>18315.3125</v>
      </c>
      <c r="B187" s="55"/>
      <c r="C187" s="32">
        <v>19325.3125</v>
      </c>
      <c r="E187" s="37"/>
      <c r="F187" s="33"/>
      <c r="G187" s="43"/>
      <c r="H187" s="42"/>
      <c r="I187" s="41"/>
      <c r="J187" s="42"/>
      <c r="K187" s="41"/>
      <c r="L187" s="42"/>
      <c r="M187" s="41"/>
      <c r="N187" s="42"/>
    </row>
    <row r="188" spans="1:14" x14ac:dyDescent="0.2">
      <c r="A188" s="31">
        <v>18318.75</v>
      </c>
      <c r="B188" s="55"/>
      <c r="C188" s="32">
        <v>19328.75</v>
      </c>
      <c r="E188" s="37">
        <v>90</v>
      </c>
      <c r="F188" s="38">
        <f>18700-1000+6.875*E188</f>
        <v>18318.75</v>
      </c>
      <c r="G188" s="43">
        <v>45</v>
      </c>
      <c r="H188" s="38">
        <f>18700-1000+13.75*G188</f>
        <v>18318.75</v>
      </c>
      <c r="I188" s="39"/>
      <c r="J188" s="39"/>
      <c r="K188" s="41"/>
      <c r="L188" s="42"/>
      <c r="M188" s="41"/>
      <c r="N188" s="42"/>
    </row>
    <row r="189" spans="1:14" x14ac:dyDescent="0.2">
      <c r="A189" s="31">
        <v>18322.1875</v>
      </c>
      <c r="B189" s="55"/>
      <c r="C189" s="32">
        <v>19332.1875</v>
      </c>
      <c r="E189" s="37"/>
      <c r="F189" s="33"/>
      <c r="G189" s="41"/>
      <c r="H189" s="42"/>
      <c r="I189" s="41"/>
      <c r="J189" s="42"/>
      <c r="K189" s="41"/>
      <c r="L189" s="42"/>
      <c r="M189" s="41"/>
      <c r="N189" s="42"/>
    </row>
    <row r="190" spans="1:14" x14ac:dyDescent="0.2">
      <c r="A190" s="31">
        <v>18325.625</v>
      </c>
      <c r="B190" s="55"/>
      <c r="C190" s="32">
        <v>19335.625</v>
      </c>
      <c r="E190" s="37">
        <v>91</v>
      </c>
      <c r="F190" s="38">
        <f>18700-1000+6.875*E190</f>
        <v>18325.625</v>
      </c>
      <c r="G190" s="34"/>
      <c r="H190" s="39"/>
      <c r="I190" s="43"/>
      <c r="J190" s="42"/>
      <c r="K190" s="45"/>
      <c r="L190" s="42"/>
      <c r="M190" s="41"/>
      <c r="N190" s="42"/>
    </row>
    <row r="191" spans="1:14" x14ac:dyDescent="0.2">
      <c r="A191" s="31">
        <v>18329.0625</v>
      </c>
      <c r="B191" s="55"/>
      <c r="C191" s="32">
        <v>19339.0625</v>
      </c>
      <c r="E191" s="37"/>
      <c r="F191" s="33"/>
      <c r="G191" s="41"/>
      <c r="H191" s="42"/>
      <c r="I191" s="36"/>
      <c r="J191" s="38"/>
      <c r="K191" s="41"/>
      <c r="L191" s="42"/>
      <c r="M191" s="41"/>
      <c r="N191" s="42"/>
    </row>
    <row r="192" spans="1:14" x14ac:dyDescent="0.2">
      <c r="A192" s="31">
        <v>18332.5</v>
      </c>
      <c r="B192" s="55"/>
      <c r="C192" s="32">
        <v>19342.5</v>
      </c>
      <c r="E192" s="37">
        <v>92</v>
      </c>
      <c r="F192" s="38">
        <f>18700-1000+6.875*E192</f>
        <v>18332.5</v>
      </c>
      <c r="G192" s="43">
        <v>46</v>
      </c>
      <c r="H192" s="38">
        <f>18700-1000+13.75*G192</f>
        <v>18332.5</v>
      </c>
      <c r="I192" s="37">
        <v>23</v>
      </c>
      <c r="J192" s="38">
        <f>18700-1000+27.5*I192</f>
        <v>18332.5</v>
      </c>
      <c r="K192" s="41"/>
      <c r="L192" s="42"/>
      <c r="M192" s="41"/>
      <c r="N192" s="42"/>
    </row>
    <row r="193" spans="1:14" x14ac:dyDescent="0.2">
      <c r="A193" s="31">
        <v>18335.9375</v>
      </c>
      <c r="B193" s="55"/>
      <c r="C193" s="32">
        <v>19345.9375</v>
      </c>
      <c r="E193" s="37"/>
      <c r="F193" s="33"/>
      <c r="G193" s="41"/>
      <c r="H193" s="42"/>
      <c r="I193" s="36"/>
      <c r="J193" s="38"/>
      <c r="K193" s="36"/>
      <c r="L193" s="38"/>
      <c r="M193" s="41"/>
      <c r="N193" s="42"/>
    </row>
    <row r="194" spans="1:14" x14ac:dyDescent="0.2">
      <c r="A194" s="31">
        <v>18339.375</v>
      </c>
      <c r="B194" s="55"/>
      <c r="C194" s="32">
        <v>19349.375</v>
      </c>
      <c r="E194" s="37">
        <v>93</v>
      </c>
      <c r="F194" s="38">
        <f>18700-1000+6.875*E194</f>
        <v>18339.375</v>
      </c>
      <c r="G194" s="39"/>
      <c r="H194" s="39"/>
      <c r="I194" s="43"/>
      <c r="J194" s="42"/>
      <c r="K194" s="37"/>
      <c r="L194" s="38"/>
      <c r="M194" s="45"/>
      <c r="N194" s="42"/>
    </row>
    <row r="195" spans="1:14" x14ac:dyDescent="0.2">
      <c r="A195" s="31">
        <v>18342.8125</v>
      </c>
      <c r="B195" s="55"/>
      <c r="C195" s="32">
        <v>19352.8125</v>
      </c>
      <c r="E195" s="37"/>
      <c r="F195" s="33"/>
      <c r="G195" s="41"/>
      <c r="H195" s="42"/>
      <c r="I195" s="41"/>
      <c r="J195" s="42"/>
      <c r="K195" s="36"/>
      <c r="L195" s="38"/>
      <c r="M195" s="41"/>
      <c r="N195" s="42"/>
    </row>
    <row r="196" spans="1:14" x14ac:dyDescent="0.2">
      <c r="A196" s="31">
        <v>18346.25</v>
      </c>
      <c r="B196" s="55"/>
      <c r="C196" s="32">
        <v>19356.25</v>
      </c>
      <c r="E196" s="37">
        <v>94</v>
      </c>
      <c r="F196" s="38">
        <f>18700-1000+6.875*E196</f>
        <v>18346.25</v>
      </c>
      <c r="G196" s="43">
        <v>47</v>
      </c>
      <c r="H196" s="38">
        <f>18700-1000+13.75*G196</f>
        <v>18346.25</v>
      </c>
      <c r="I196" s="39"/>
      <c r="J196" s="39"/>
      <c r="K196" s="36"/>
      <c r="L196" s="38"/>
      <c r="M196" s="41"/>
      <c r="N196" s="42"/>
    </row>
    <row r="197" spans="1:14" x14ac:dyDescent="0.2">
      <c r="A197" s="31">
        <v>18349.6875</v>
      </c>
      <c r="B197" s="55"/>
      <c r="C197" s="32">
        <v>19359.6875</v>
      </c>
      <c r="E197" s="37"/>
      <c r="F197" s="33"/>
      <c r="G197" s="43"/>
      <c r="H197" s="42"/>
      <c r="I197" s="36"/>
      <c r="J197" s="38"/>
      <c r="K197" s="41"/>
      <c r="L197" s="42"/>
      <c r="M197" s="36"/>
      <c r="N197" s="38"/>
    </row>
    <row r="198" spans="1:14" x14ac:dyDescent="0.2">
      <c r="A198" s="31">
        <v>18353.125</v>
      </c>
      <c r="B198" s="55"/>
      <c r="C198" s="32">
        <v>19363.125</v>
      </c>
      <c r="E198" s="37">
        <v>95</v>
      </c>
      <c r="F198" s="38">
        <f>18700-1000+6.875*E198</f>
        <v>18353.125</v>
      </c>
      <c r="G198" s="39"/>
      <c r="H198" s="39"/>
      <c r="I198" s="37"/>
      <c r="J198" s="38"/>
      <c r="K198" s="45"/>
      <c r="L198" s="42"/>
      <c r="M198" s="36"/>
      <c r="N198" s="38"/>
    </row>
    <row r="199" spans="1:14" x14ac:dyDescent="0.2">
      <c r="A199" s="31">
        <v>18356.5625</v>
      </c>
      <c r="B199" s="55"/>
      <c r="C199" s="32">
        <v>19366.5625</v>
      </c>
      <c r="E199" s="37"/>
      <c r="F199" s="33"/>
      <c r="G199" s="43"/>
      <c r="H199" s="42"/>
      <c r="I199" s="36"/>
      <c r="J199" s="38"/>
      <c r="K199" s="41"/>
      <c r="L199" s="42"/>
      <c r="M199" s="36"/>
      <c r="N199" s="38"/>
    </row>
    <row r="200" spans="1:14" x14ac:dyDescent="0.2">
      <c r="A200" s="31">
        <v>18360</v>
      </c>
      <c r="B200" s="55"/>
      <c r="C200" s="32">
        <v>19370</v>
      </c>
      <c r="E200" s="37">
        <v>96</v>
      </c>
      <c r="F200" s="38">
        <f>18700-1000+6.875*E200</f>
        <v>18360</v>
      </c>
      <c r="G200" s="43">
        <v>48</v>
      </c>
      <c r="H200" s="38">
        <f>18700-1000+13.75*G200</f>
        <v>18360</v>
      </c>
      <c r="I200" s="37">
        <v>24</v>
      </c>
      <c r="J200" s="38">
        <f>18700-1000+27.5*I200</f>
        <v>18360</v>
      </c>
      <c r="K200" s="37">
        <v>12</v>
      </c>
      <c r="L200" s="38">
        <f>18700-1000+55*K200</f>
        <v>18360</v>
      </c>
      <c r="M200" s="37">
        <v>6</v>
      </c>
      <c r="N200" s="38">
        <f>18700-1000+110*M200</f>
        <v>18360</v>
      </c>
    </row>
    <row r="201" spans="1:14" x14ac:dyDescent="0.2">
      <c r="A201" s="31">
        <v>18363.4375</v>
      </c>
      <c r="B201" s="55"/>
      <c r="C201" s="32">
        <v>19373.4375</v>
      </c>
      <c r="E201" s="37"/>
      <c r="F201" s="33"/>
      <c r="G201" s="41"/>
      <c r="H201" s="42"/>
      <c r="I201" s="36"/>
      <c r="J201" s="38"/>
      <c r="K201" s="41"/>
      <c r="L201" s="42"/>
      <c r="M201" s="41"/>
      <c r="N201" s="42"/>
    </row>
    <row r="202" spans="1:14" x14ac:dyDescent="0.2">
      <c r="A202" s="31">
        <v>18366.875</v>
      </c>
      <c r="B202" s="55"/>
      <c r="C202" s="32">
        <v>19376.875</v>
      </c>
      <c r="E202" s="37">
        <v>97</v>
      </c>
      <c r="F202" s="38">
        <f>18700-1000+6.875*E202</f>
        <v>18366.875</v>
      </c>
      <c r="G202" s="34"/>
      <c r="H202" s="39"/>
      <c r="I202" s="46"/>
      <c r="J202" s="42"/>
      <c r="K202" s="43"/>
      <c r="L202" s="42"/>
      <c r="M202" s="43"/>
      <c r="N202" s="42"/>
    </row>
    <row r="203" spans="1:14" x14ac:dyDescent="0.2">
      <c r="A203" s="31">
        <v>18370.3125</v>
      </c>
      <c r="B203" s="55"/>
      <c r="C203" s="32">
        <v>19380.3125</v>
      </c>
      <c r="E203" s="37"/>
      <c r="F203" s="33"/>
      <c r="G203" s="41"/>
      <c r="H203" s="42"/>
      <c r="I203" s="41"/>
      <c r="J203" s="42"/>
      <c r="K203" s="41"/>
      <c r="L203" s="42"/>
      <c r="M203" s="41"/>
      <c r="N203" s="42"/>
    </row>
    <row r="204" spans="1:14" x14ac:dyDescent="0.2">
      <c r="A204" s="31">
        <v>18373.75</v>
      </c>
      <c r="B204" s="55"/>
      <c r="C204" s="32">
        <v>19383.75</v>
      </c>
      <c r="E204" s="37">
        <v>98</v>
      </c>
      <c r="F204" s="38">
        <f>18700-1000+6.875*E204</f>
        <v>18373.75</v>
      </c>
      <c r="G204" s="43">
        <v>49</v>
      </c>
      <c r="H204" s="38">
        <f>18700-1000+13.75*G204</f>
        <v>18373.75</v>
      </c>
      <c r="I204" s="40"/>
      <c r="J204" s="39"/>
      <c r="K204" s="41"/>
      <c r="L204" s="42"/>
      <c r="M204" s="41"/>
      <c r="N204" s="42"/>
    </row>
    <row r="205" spans="1:14" x14ac:dyDescent="0.2">
      <c r="A205" s="31">
        <v>18377.1875</v>
      </c>
      <c r="B205" s="55"/>
      <c r="C205" s="32">
        <v>19387.1875</v>
      </c>
      <c r="E205" s="37"/>
      <c r="F205" s="33"/>
      <c r="G205" s="41"/>
      <c r="H205" s="42"/>
      <c r="I205" s="36"/>
      <c r="J205" s="38"/>
      <c r="K205" s="41"/>
      <c r="L205" s="42"/>
      <c r="M205" s="41"/>
      <c r="N205" s="42"/>
    </row>
    <row r="206" spans="1:14" x14ac:dyDescent="0.2">
      <c r="A206" s="31">
        <v>18380.625</v>
      </c>
      <c r="B206" s="55"/>
      <c r="C206" s="32">
        <v>19390.625</v>
      </c>
      <c r="E206" s="37">
        <v>99</v>
      </c>
      <c r="F206" s="38">
        <f>18700-1000+6.875*E206</f>
        <v>18380.625</v>
      </c>
      <c r="G206" s="39"/>
      <c r="H206" s="39"/>
      <c r="I206" s="37"/>
      <c r="J206" s="38"/>
      <c r="K206" s="45"/>
      <c r="L206" s="42"/>
      <c r="M206" s="41"/>
      <c r="N206" s="42"/>
    </row>
    <row r="207" spans="1:14" x14ac:dyDescent="0.2">
      <c r="A207" s="31">
        <v>18384.0625</v>
      </c>
      <c r="B207" s="55"/>
      <c r="C207" s="32">
        <v>19394.0625</v>
      </c>
      <c r="E207" s="37"/>
      <c r="F207" s="33"/>
      <c r="G207" s="41"/>
      <c r="H207" s="42"/>
      <c r="I207" s="36"/>
      <c r="J207" s="38"/>
      <c r="K207" s="41"/>
      <c r="L207" s="42"/>
      <c r="M207" s="41"/>
      <c r="N207" s="42"/>
    </row>
    <row r="208" spans="1:14" x14ac:dyDescent="0.2">
      <c r="A208" s="31">
        <v>18387.5</v>
      </c>
      <c r="B208" s="55"/>
      <c r="C208" s="32">
        <v>19397.5</v>
      </c>
      <c r="E208" s="37">
        <v>100</v>
      </c>
      <c r="F208" s="38">
        <f>18700-1000+6.875*E208</f>
        <v>18387.5</v>
      </c>
      <c r="G208" s="43">
        <v>50</v>
      </c>
      <c r="H208" s="38">
        <f>18700-1000+13.75*G208</f>
        <v>18387.5</v>
      </c>
      <c r="I208" s="37">
        <v>25</v>
      </c>
      <c r="J208" s="38">
        <f>18700-1000+27.5*I208</f>
        <v>18387.5</v>
      </c>
      <c r="K208" s="41"/>
      <c r="L208" s="42"/>
      <c r="M208" s="41"/>
      <c r="N208" s="42"/>
    </row>
    <row r="209" spans="1:14" x14ac:dyDescent="0.2">
      <c r="A209" s="31">
        <v>18390.9375</v>
      </c>
      <c r="B209" s="55"/>
      <c r="C209" s="32">
        <v>19400.9375</v>
      </c>
      <c r="E209" s="37"/>
      <c r="F209" s="33"/>
      <c r="G209" s="43"/>
      <c r="H209" s="42"/>
      <c r="I209" s="36"/>
      <c r="J209" s="38"/>
      <c r="K209" s="41"/>
      <c r="L209" s="42"/>
      <c r="M209" s="41"/>
      <c r="N209" s="42"/>
    </row>
    <row r="210" spans="1:14" x14ac:dyDescent="0.2">
      <c r="A210" s="31">
        <v>18394.375</v>
      </c>
      <c r="B210" s="55"/>
      <c r="C210" s="32">
        <v>19404.375</v>
      </c>
      <c r="E210" s="37">
        <v>101</v>
      </c>
      <c r="F210" s="38">
        <f>18700-1000+6.875*E210</f>
        <v>18394.375</v>
      </c>
      <c r="G210" s="39"/>
      <c r="H210" s="39"/>
      <c r="I210" s="43"/>
      <c r="J210" s="42"/>
      <c r="K210" s="43"/>
      <c r="L210" s="42"/>
      <c r="M210" s="45"/>
      <c r="N210" s="42"/>
    </row>
    <row r="211" spans="1:14" x14ac:dyDescent="0.2">
      <c r="A211" s="31">
        <v>18397.8125</v>
      </c>
      <c r="B211" s="55"/>
      <c r="C211" s="32">
        <v>19407.8125</v>
      </c>
      <c r="E211" s="37"/>
      <c r="F211" s="33"/>
      <c r="G211" s="43"/>
      <c r="H211" s="42"/>
      <c r="I211" s="41"/>
      <c r="J211" s="42"/>
      <c r="K211" s="41"/>
      <c r="L211" s="42"/>
      <c r="M211" s="41"/>
      <c r="N211" s="42"/>
    </row>
    <row r="212" spans="1:14" x14ac:dyDescent="0.2">
      <c r="A212" s="31">
        <v>18401.25</v>
      </c>
      <c r="B212" s="55"/>
      <c r="C212" s="32">
        <v>19411.25</v>
      </c>
      <c r="E212" s="37">
        <v>102</v>
      </c>
      <c r="F212" s="38">
        <f>18700-1000+6.875*E212</f>
        <v>18401.25</v>
      </c>
      <c r="G212" s="43">
        <v>51</v>
      </c>
      <c r="H212" s="38">
        <f>18700-1000+13.75*G212</f>
        <v>18401.25</v>
      </c>
      <c r="I212" s="39"/>
      <c r="J212" s="39"/>
      <c r="K212" s="41"/>
      <c r="L212" s="42"/>
      <c r="M212" s="41"/>
      <c r="N212" s="42"/>
    </row>
    <row r="213" spans="1:14" x14ac:dyDescent="0.2">
      <c r="A213" s="31">
        <v>18404.6875</v>
      </c>
      <c r="B213" s="55"/>
      <c r="C213" s="32">
        <v>19414.6875</v>
      </c>
      <c r="E213" s="37"/>
      <c r="F213" s="33"/>
      <c r="G213" s="41"/>
      <c r="H213" s="42"/>
      <c r="I213" s="36"/>
      <c r="J213" s="38"/>
      <c r="K213" s="41"/>
      <c r="L213" s="42"/>
      <c r="M213" s="41"/>
      <c r="N213" s="42"/>
    </row>
    <row r="214" spans="1:14" x14ac:dyDescent="0.2">
      <c r="A214" s="31">
        <v>18408.125</v>
      </c>
      <c r="B214" s="55"/>
      <c r="C214" s="32">
        <v>19418.125</v>
      </c>
      <c r="E214" s="37">
        <v>103</v>
      </c>
      <c r="F214" s="38">
        <f>18700-1000+6.875*E214</f>
        <v>18408.125</v>
      </c>
      <c r="G214" s="34"/>
      <c r="H214" s="39"/>
      <c r="I214" s="37"/>
      <c r="J214" s="38"/>
      <c r="K214" s="45"/>
      <c r="L214" s="42"/>
      <c r="M214" s="41"/>
      <c r="N214" s="42"/>
    </row>
    <row r="215" spans="1:14" x14ac:dyDescent="0.2">
      <c r="A215" s="31">
        <v>18411.5625</v>
      </c>
      <c r="B215" s="55"/>
      <c r="C215" s="32">
        <v>19421.5625</v>
      </c>
      <c r="E215" s="37"/>
      <c r="F215" s="33"/>
      <c r="G215" s="41"/>
      <c r="H215" s="42"/>
      <c r="I215" s="36"/>
      <c r="J215" s="38"/>
      <c r="K215" s="41"/>
      <c r="L215" s="42"/>
      <c r="M215" s="41"/>
      <c r="N215" s="42"/>
    </row>
    <row r="216" spans="1:14" x14ac:dyDescent="0.2">
      <c r="A216" s="31">
        <v>18415</v>
      </c>
      <c r="B216" s="55"/>
      <c r="C216" s="32">
        <v>19425</v>
      </c>
      <c r="E216" s="37">
        <v>104</v>
      </c>
      <c r="F216" s="38">
        <f>18700-1000+6.875*E216</f>
        <v>18415</v>
      </c>
      <c r="G216" s="43">
        <v>52</v>
      </c>
      <c r="H216" s="38">
        <f>18700-1000+13.75*G216</f>
        <v>18415</v>
      </c>
      <c r="I216" s="37">
        <v>26</v>
      </c>
      <c r="J216" s="38">
        <f>18700-1000+27.5*I216</f>
        <v>18415</v>
      </c>
      <c r="K216" s="37">
        <v>13</v>
      </c>
      <c r="L216" s="38">
        <f>18700-1000+55*K216</f>
        <v>18415</v>
      </c>
      <c r="M216" s="34"/>
      <c r="N216" s="39"/>
    </row>
    <row r="217" spans="1:14" x14ac:dyDescent="0.2">
      <c r="A217" s="31">
        <v>18418.4375</v>
      </c>
      <c r="B217" s="55"/>
      <c r="C217" s="32">
        <v>19428.4375</v>
      </c>
      <c r="E217" s="37"/>
      <c r="F217" s="33"/>
      <c r="G217" s="41"/>
      <c r="H217" s="42"/>
      <c r="I217" s="36"/>
      <c r="J217" s="38"/>
      <c r="K217" s="36"/>
      <c r="L217" s="38"/>
      <c r="M217" s="41"/>
      <c r="N217" s="42"/>
    </row>
    <row r="218" spans="1:14" x14ac:dyDescent="0.2">
      <c r="A218" s="31">
        <v>18421.875</v>
      </c>
      <c r="B218" s="55"/>
      <c r="C218" s="32">
        <v>19431.875</v>
      </c>
      <c r="E218" s="37">
        <v>105</v>
      </c>
      <c r="F218" s="38">
        <f>18700-1000+6.875*E218</f>
        <v>18421.875</v>
      </c>
      <c r="G218" s="39"/>
      <c r="H218" s="39"/>
      <c r="I218" s="46"/>
      <c r="J218" s="42"/>
      <c r="K218" s="37"/>
      <c r="L218" s="38"/>
      <c r="M218" s="43"/>
      <c r="N218" s="42"/>
    </row>
    <row r="219" spans="1:14" x14ac:dyDescent="0.2">
      <c r="A219" s="31">
        <v>18425.3125</v>
      </c>
      <c r="B219" s="55"/>
      <c r="C219" s="32">
        <v>19435.3125</v>
      </c>
      <c r="E219" s="37"/>
      <c r="F219" s="33"/>
      <c r="G219" s="41"/>
      <c r="H219" s="42"/>
      <c r="I219" s="41"/>
      <c r="J219" s="42"/>
      <c r="K219" s="41"/>
      <c r="L219" s="42"/>
      <c r="M219" s="41"/>
      <c r="N219" s="42"/>
    </row>
    <row r="220" spans="1:14" x14ac:dyDescent="0.2">
      <c r="A220" s="31">
        <v>18428.75</v>
      </c>
      <c r="B220" s="55"/>
      <c r="C220" s="32">
        <v>19438.75</v>
      </c>
      <c r="E220" s="37">
        <v>106</v>
      </c>
      <c r="F220" s="38">
        <f>18700-1000+6.875*E220</f>
        <v>18428.75</v>
      </c>
      <c r="G220" s="43">
        <v>53</v>
      </c>
      <c r="H220" s="38">
        <f>18700-1000+13.75*G220</f>
        <v>18428.75</v>
      </c>
      <c r="I220" s="39"/>
      <c r="J220" s="39"/>
      <c r="K220" s="41"/>
      <c r="L220" s="42"/>
      <c r="M220" s="41"/>
      <c r="N220" s="42"/>
    </row>
    <row r="221" spans="1:14" x14ac:dyDescent="0.2">
      <c r="A221" s="31">
        <v>18432.1875</v>
      </c>
      <c r="B221" s="55"/>
      <c r="C221" s="32">
        <v>19442.1875</v>
      </c>
      <c r="E221" s="37"/>
      <c r="F221" s="33"/>
      <c r="G221" s="43"/>
      <c r="H221" s="42"/>
      <c r="I221" s="41"/>
      <c r="J221" s="42"/>
      <c r="K221" s="41"/>
      <c r="L221" s="42"/>
      <c r="M221" s="41"/>
      <c r="N221" s="42"/>
    </row>
    <row r="222" spans="1:14" x14ac:dyDescent="0.2">
      <c r="A222" s="31">
        <v>18435.625</v>
      </c>
      <c r="B222" s="55"/>
      <c r="C222" s="32">
        <v>19445.625</v>
      </c>
      <c r="E222" s="37">
        <v>107</v>
      </c>
      <c r="F222" s="38">
        <f>18700-1000+6.875*E222</f>
        <v>18435.625</v>
      </c>
      <c r="G222" s="39"/>
      <c r="H222" s="39"/>
      <c r="I222" s="43"/>
      <c r="J222" s="42"/>
      <c r="K222" s="45"/>
      <c r="L222" s="42"/>
      <c r="M222" s="36"/>
      <c r="N222" s="38"/>
    </row>
    <row r="223" spans="1:14" x14ac:dyDescent="0.2">
      <c r="A223" s="31">
        <v>18439.0625</v>
      </c>
      <c r="B223" s="55"/>
      <c r="C223" s="32">
        <v>19449.0625</v>
      </c>
      <c r="E223" s="37"/>
      <c r="F223" s="33"/>
      <c r="G223" s="43"/>
      <c r="H223" s="42"/>
      <c r="I223" s="36"/>
      <c r="J223" s="38"/>
      <c r="K223" s="41"/>
      <c r="L223" s="42"/>
      <c r="M223" s="41"/>
      <c r="N223" s="42"/>
    </row>
    <row r="224" spans="1:14" x14ac:dyDescent="0.2">
      <c r="A224" s="31">
        <v>18442.5</v>
      </c>
      <c r="B224" s="55"/>
      <c r="C224" s="32">
        <v>19452.5</v>
      </c>
      <c r="E224" s="37">
        <v>108</v>
      </c>
      <c r="F224" s="38">
        <f>18700-1000+6.875*E224</f>
        <v>18442.5</v>
      </c>
      <c r="G224" s="43">
        <v>54</v>
      </c>
      <c r="H224" s="38">
        <f>18700-1000+13.75*G224</f>
        <v>18442.5</v>
      </c>
      <c r="I224" s="37">
        <v>27</v>
      </c>
      <c r="J224" s="38">
        <f>18700-1000+27.5*I224</f>
        <v>18442.5</v>
      </c>
      <c r="K224" s="41"/>
      <c r="L224" s="42"/>
      <c r="M224" s="41"/>
      <c r="N224" s="42"/>
    </row>
    <row r="225" spans="1:14" x14ac:dyDescent="0.2">
      <c r="A225" s="31">
        <v>18445.9375</v>
      </c>
      <c r="B225" s="55"/>
      <c r="C225" s="32">
        <v>19455.9375</v>
      </c>
      <c r="E225" s="37"/>
      <c r="F225" s="33"/>
      <c r="G225" s="41"/>
      <c r="H225" s="42"/>
      <c r="I225" s="36"/>
      <c r="J225" s="38"/>
      <c r="K225" s="36"/>
      <c r="L225" s="38"/>
      <c r="M225" s="41"/>
      <c r="N225" s="42"/>
    </row>
    <row r="226" spans="1:14" x14ac:dyDescent="0.2">
      <c r="A226" s="31">
        <v>18449.375</v>
      </c>
      <c r="B226" s="55"/>
      <c r="C226" s="32">
        <v>19459.375</v>
      </c>
      <c r="E226" s="37">
        <v>109</v>
      </c>
      <c r="F226" s="38">
        <f>18700-1000+6.875*E226</f>
        <v>18449.375</v>
      </c>
      <c r="G226" s="34"/>
      <c r="H226" s="39"/>
      <c r="I226" s="43"/>
      <c r="J226" s="42"/>
      <c r="K226" s="37"/>
      <c r="L226" s="38"/>
      <c r="M226" s="45"/>
      <c r="N226" s="42"/>
    </row>
    <row r="227" spans="1:14" x14ac:dyDescent="0.2">
      <c r="A227" s="31">
        <v>18452.8125</v>
      </c>
      <c r="B227" s="55"/>
      <c r="C227" s="32">
        <v>19462.8125</v>
      </c>
      <c r="E227" s="37"/>
      <c r="F227" s="33"/>
      <c r="G227" s="41"/>
      <c r="H227" s="42"/>
      <c r="I227" s="41"/>
      <c r="J227" s="42"/>
      <c r="K227" s="36"/>
      <c r="L227" s="38"/>
      <c r="M227" s="41"/>
      <c r="N227" s="42"/>
    </row>
    <row r="228" spans="1:14" x14ac:dyDescent="0.2">
      <c r="A228" s="31">
        <v>18456.25</v>
      </c>
      <c r="B228" s="55"/>
      <c r="C228" s="32">
        <v>19466.25</v>
      </c>
      <c r="E228" s="37">
        <v>110</v>
      </c>
      <c r="F228" s="38">
        <f>18700-1000+6.875*E228</f>
        <v>18456.25</v>
      </c>
      <c r="G228" s="43">
        <v>55</v>
      </c>
      <c r="H228" s="38">
        <f>18700-1000+13.75*G228</f>
        <v>18456.25</v>
      </c>
      <c r="I228" s="39"/>
      <c r="J228" s="39"/>
      <c r="K228" s="36"/>
      <c r="L228" s="38"/>
      <c r="M228" s="41"/>
      <c r="N228" s="42"/>
    </row>
    <row r="229" spans="1:14" x14ac:dyDescent="0.2">
      <c r="A229" s="31">
        <v>18459.6875</v>
      </c>
      <c r="B229" s="55"/>
      <c r="C229" s="32">
        <v>19469.6875</v>
      </c>
      <c r="E229" s="37"/>
      <c r="F229" s="33"/>
      <c r="G229" s="41"/>
      <c r="H229" s="42"/>
      <c r="I229" s="36"/>
      <c r="J229" s="38"/>
      <c r="K229" s="41"/>
      <c r="L229" s="42"/>
      <c r="M229" s="41"/>
      <c r="N229" s="42"/>
    </row>
    <row r="230" spans="1:14" x14ac:dyDescent="0.2">
      <c r="A230" s="31">
        <v>18463.125</v>
      </c>
      <c r="B230" s="55"/>
      <c r="C230" s="32">
        <v>19473.125</v>
      </c>
      <c r="E230" s="37">
        <v>111</v>
      </c>
      <c r="F230" s="38">
        <f>18700-1000+6.875*E230</f>
        <v>18463.125</v>
      </c>
      <c r="G230" s="39"/>
      <c r="H230" s="39"/>
      <c r="I230" s="37"/>
      <c r="J230" s="38"/>
      <c r="K230" s="45"/>
      <c r="L230" s="42"/>
      <c r="M230" s="41"/>
      <c r="N230" s="42"/>
    </row>
    <row r="231" spans="1:14" x14ac:dyDescent="0.2">
      <c r="A231" s="31">
        <v>18466.5625</v>
      </c>
      <c r="B231" s="55"/>
      <c r="C231" s="32">
        <v>19476.5625</v>
      </c>
      <c r="E231" s="37"/>
      <c r="F231" s="33"/>
      <c r="G231" s="41"/>
      <c r="H231" s="42"/>
      <c r="I231" s="36"/>
      <c r="J231" s="38"/>
      <c r="K231" s="41"/>
      <c r="L231" s="42"/>
      <c r="M231" s="41"/>
      <c r="N231" s="42"/>
    </row>
    <row r="232" spans="1:14" x14ac:dyDescent="0.2">
      <c r="A232" s="31">
        <v>18470</v>
      </c>
      <c r="B232" s="55"/>
      <c r="C232" s="32">
        <v>19480</v>
      </c>
      <c r="E232" s="37">
        <v>112</v>
      </c>
      <c r="F232" s="38">
        <f>18700-1000+6.875*E232</f>
        <v>18470</v>
      </c>
      <c r="G232" s="43">
        <v>56</v>
      </c>
      <c r="H232" s="38">
        <f>18700-1000+13.75*G232</f>
        <v>18470</v>
      </c>
      <c r="I232" s="37">
        <v>28</v>
      </c>
      <c r="J232" s="38">
        <f>18700-1000+27.5*I232</f>
        <v>18470</v>
      </c>
      <c r="K232" s="37">
        <v>14</v>
      </c>
      <c r="L232" s="38">
        <f>18700-1000+55*K232</f>
        <v>18470</v>
      </c>
      <c r="M232" s="37">
        <v>7</v>
      </c>
      <c r="N232" s="38">
        <f>18700-1000+110*M232</f>
        <v>18470</v>
      </c>
    </row>
    <row r="233" spans="1:14" x14ac:dyDescent="0.2">
      <c r="A233" s="31">
        <v>18473.4375</v>
      </c>
      <c r="B233" s="55"/>
      <c r="C233" s="32">
        <v>19483.4375</v>
      </c>
      <c r="E233" s="37"/>
      <c r="F233" s="33"/>
      <c r="G233" s="43"/>
      <c r="H233" s="42"/>
      <c r="I233" s="36"/>
      <c r="J233" s="38"/>
      <c r="K233" s="41"/>
      <c r="L233" s="42"/>
      <c r="M233" s="41"/>
      <c r="N233" s="42"/>
    </row>
    <row r="234" spans="1:14" x14ac:dyDescent="0.2">
      <c r="A234" s="31">
        <v>18476.875</v>
      </c>
      <c r="B234" s="55"/>
      <c r="C234" s="32">
        <v>19486.875</v>
      </c>
      <c r="E234" s="37">
        <v>113</v>
      </c>
      <c r="F234" s="38">
        <f>18700-1000+6.875*E234</f>
        <v>18476.875</v>
      </c>
      <c r="G234" s="39"/>
      <c r="H234" s="39"/>
      <c r="I234" s="46"/>
      <c r="J234" s="42"/>
      <c r="K234" s="43"/>
      <c r="L234" s="42"/>
      <c r="M234" s="43"/>
      <c r="N234" s="42"/>
    </row>
    <row r="235" spans="1:14" x14ac:dyDescent="0.2">
      <c r="A235" s="31">
        <v>18480.3125</v>
      </c>
      <c r="B235" s="55"/>
      <c r="C235" s="32">
        <v>19490.3125</v>
      </c>
      <c r="E235" s="37"/>
      <c r="F235" s="33"/>
      <c r="G235" s="43"/>
      <c r="H235" s="42"/>
      <c r="I235" s="41"/>
      <c r="J235" s="42"/>
      <c r="K235" s="41"/>
      <c r="L235" s="42"/>
      <c r="M235" s="41"/>
      <c r="N235" s="42"/>
    </row>
    <row r="236" spans="1:14" x14ac:dyDescent="0.2">
      <c r="A236" s="31">
        <v>18483.75</v>
      </c>
      <c r="B236" s="55"/>
      <c r="C236" s="32">
        <v>19493.75</v>
      </c>
      <c r="E236" s="37">
        <v>114</v>
      </c>
      <c r="F236" s="38">
        <f>18700-1000+6.875*E236</f>
        <v>18483.75</v>
      </c>
      <c r="G236" s="43">
        <v>57</v>
      </c>
      <c r="H236" s="38">
        <f>18700-1000+13.75*G236</f>
        <v>18483.75</v>
      </c>
      <c r="I236" s="40"/>
      <c r="J236" s="39"/>
      <c r="K236" s="41"/>
      <c r="L236" s="42"/>
      <c r="M236" s="41"/>
      <c r="N236" s="42"/>
    </row>
    <row r="237" spans="1:14" x14ac:dyDescent="0.2">
      <c r="A237" s="31">
        <v>18487.1875</v>
      </c>
      <c r="B237" s="55"/>
      <c r="C237" s="32">
        <v>19497.1875</v>
      </c>
      <c r="E237" s="37"/>
      <c r="F237" s="33"/>
      <c r="G237" s="41"/>
      <c r="H237" s="42"/>
      <c r="I237" s="36"/>
      <c r="J237" s="38"/>
      <c r="K237" s="41"/>
      <c r="L237" s="42"/>
      <c r="M237" s="41"/>
      <c r="N237" s="42"/>
    </row>
    <row r="238" spans="1:14" x14ac:dyDescent="0.2">
      <c r="A238" s="31">
        <v>18490.625</v>
      </c>
      <c r="B238" s="55"/>
      <c r="C238" s="32">
        <v>19500.625</v>
      </c>
      <c r="E238" s="37">
        <v>115</v>
      </c>
      <c r="F238" s="38">
        <f>18700-1000+6.875*E238</f>
        <v>18490.625</v>
      </c>
      <c r="G238" s="34"/>
      <c r="H238" s="39"/>
      <c r="I238" s="37"/>
      <c r="J238" s="38"/>
      <c r="K238" s="45"/>
      <c r="L238" s="42"/>
      <c r="M238" s="41"/>
      <c r="N238" s="42"/>
    </row>
    <row r="239" spans="1:14" x14ac:dyDescent="0.2">
      <c r="A239" s="31">
        <v>18494.0625</v>
      </c>
      <c r="B239" s="55"/>
      <c r="C239" s="32">
        <v>19504.0625</v>
      </c>
      <c r="E239" s="37"/>
      <c r="F239" s="33"/>
      <c r="G239" s="41"/>
      <c r="H239" s="42"/>
      <c r="I239" s="36"/>
      <c r="J239" s="38"/>
      <c r="K239" s="41"/>
      <c r="L239" s="42"/>
      <c r="M239" s="41"/>
      <c r="N239" s="42"/>
    </row>
    <row r="240" spans="1:14" x14ac:dyDescent="0.2">
      <c r="A240" s="31">
        <v>18497.5</v>
      </c>
      <c r="B240" s="55"/>
      <c r="C240" s="32">
        <v>19507.5</v>
      </c>
      <c r="E240" s="37">
        <v>116</v>
      </c>
      <c r="F240" s="38">
        <f>18700-1000+6.875*E240</f>
        <v>18497.5</v>
      </c>
      <c r="G240" s="43">
        <v>58</v>
      </c>
      <c r="H240" s="38">
        <f>18700-1000+13.75*G240</f>
        <v>18497.5</v>
      </c>
      <c r="I240" s="37">
        <v>29</v>
      </c>
      <c r="J240" s="38">
        <f>18700-1000+27.5*I240</f>
        <v>18497.5</v>
      </c>
      <c r="K240" s="41"/>
      <c r="L240" s="42"/>
      <c r="M240" s="41"/>
      <c r="N240" s="42"/>
    </row>
    <row r="241" spans="1:14" x14ac:dyDescent="0.2">
      <c r="A241" s="31">
        <v>18500.9375</v>
      </c>
      <c r="B241" s="55"/>
      <c r="C241" s="32">
        <v>19510.9375</v>
      </c>
      <c r="E241" s="37"/>
      <c r="F241" s="33"/>
      <c r="G241" s="41"/>
      <c r="H241" s="42"/>
      <c r="I241" s="36"/>
      <c r="J241" s="38"/>
      <c r="K241" s="41"/>
      <c r="L241" s="42"/>
      <c r="M241" s="41"/>
      <c r="N241" s="42"/>
    </row>
    <row r="242" spans="1:14" x14ac:dyDescent="0.2">
      <c r="A242" s="31">
        <v>18504.375</v>
      </c>
      <c r="B242" s="55"/>
      <c r="C242" s="32">
        <v>19514.375</v>
      </c>
      <c r="E242" s="37">
        <v>117</v>
      </c>
      <c r="F242" s="38">
        <f>18700-1000+6.875*E242</f>
        <v>18504.375</v>
      </c>
      <c r="G242" s="39"/>
      <c r="H242" s="39"/>
      <c r="I242" s="43"/>
      <c r="J242" s="42"/>
      <c r="K242" s="43"/>
      <c r="L242" s="42"/>
      <c r="M242" s="45"/>
      <c r="N242" s="42"/>
    </row>
    <row r="243" spans="1:14" x14ac:dyDescent="0.2">
      <c r="A243" s="31">
        <v>18507.8125</v>
      </c>
      <c r="B243" s="55"/>
      <c r="C243" s="32">
        <v>19517.8125</v>
      </c>
      <c r="E243" s="37"/>
      <c r="F243" s="33"/>
      <c r="G243" s="41"/>
      <c r="H243" s="42"/>
      <c r="I243" s="41"/>
      <c r="J243" s="42"/>
      <c r="K243" s="41"/>
      <c r="L243" s="42"/>
      <c r="M243" s="41"/>
      <c r="N243" s="42"/>
    </row>
    <row r="244" spans="1:14" x14ac:dyDescent="0.2">
      <c r="A244" s="31">
        <v>18511.25</v>
      </c>
      <c r="B244" s="55"/>
      <c r="C244" s="32">
        <v>19521.25</v>
      </c>
      <c r="E244" s="37">
        <v>118</v>
      </c>
      <c r="F244" s="38">
        <f>18700-1000+6.875*E244</f>
        <v>18511.25</v>
      </c>
      <c r="G244" s="43">
        <v>59</v>
      </c>
      <c r="H244" s="38">
        <f>18700-1000+13.75*G244</f>
        <v>18511.25</v>
      </c>
      <c r="I244" s="39"/>
      <c r="J244" s="39"/>
      <c r="K244" s="41"/>
      <c r="L244" s="42"/>
      <c r="M244" s="41"/>
      <c r="N244" s="42"/>
    </row>
    <row r="245" spans="1:14" x14ac:dyDescent="0.2">
      <c r="A245" s="31">
        <v>18514.6875</v>
      </c>
      <c r="B245" s="55"/>
      <c r="C245" s="32">
        <v>19524.6875</v>
      </c>
      <c r="E245" s="37"/>
      <c r="F245" s="33"/>
      <c r="G245" s="43"/>
      <c r="H245" s="42"/>
      <c r="I245" s="36"/>
      <c r="J245" s="38"/>
      <c r="K245" s="41"/>
      <c r="L245" s="42"/>
      <c r="M245" s="41"/>
      <c r="N245" s="42"/>
    </row>
    <row r="246" spans="1:14" x14ac:dyDescent="0.2">
      <c r="A246" s="31">
        <v>18518.125</v>
      </c>
      <c r="B246" s="55"/>
      <c r="C246" s="32">
        <v>19528.125</v>
      </c>
      <c r="E246" s="37">
        <v>119</v>
      </c>
      <c r="F246" s="38">
        <f>18700-1000+6.875*E246</f>
        <v>18518.125</v>
      </c>
      <c r="G246" s="39"/>
      <c r="H246" s="39"/>
      <c r="I246" s="37"/>
      <c r="J246" s="38"/>
      <c r="K246" s="45"/>
      <c r="L246" s="42"/>
      <c r="M246" s="41"/>
      <c r="N246" s="42"/>
    </row>
    <row r="247" spans="1:14" x14ac:dyDescent="0.2">
      <c r="A247" s="31">
        <v>18521.5625</v>
      </c>
      <c r="B247" s="55"/>
      <c r="C247" s="32">
        <v>19531.5625</v>
      </c>
      <c r="E247" s="37"/>
      <c r="F247" s="33"/>
      <c r="G247" s="43"/>
      <c r="H247" s="42"/>
      <c r="I247" s="36"/>
      <c r="J247" s="38"/>
      <c r="K247" s="41"/>
      <c r="L247" s="42"/>
      <c r="M247" s="41"/>
      <c r="N247" s="42"/>
    </row>
    <row r="248" spans="1:14" x14ac:dyDescent="0.2">
      <c r="A248" s="31">
        <v>18525</v>
      </c>
      <c r="B248" s="55"/>
      <c r="C248" s="32">
        <v>19535</v>
      </c>
      <c r="E248" s="37">
        <v>120</v>
      </c>
      <c r="F248" s="38">
        <f>18700-1000+6.875*E248</f>
        <v>18525</v>
      </c>
      <c r="G248" s="43">
        <v>60</v>
      </c>
      <c r="H248" s="38">
        <f>18700-1000+13.75*G248</f>
        <v>18525</v>
      </c>
      <c r="I248" s="37">
        <v>30</v>
      </c>
      <c r="J248" s="38">
        <f>18700-1000+27.5*I248</f>
        <v>18525</v>
      </c>
      <c r="K248" s="37">
        <v>15</v>
      </c>
      <c r="L248" s="38">
        <f>18700-1000+55*K248</f>
        <v>18525</v>
      </c>
      <c r="M248" s="34"/>
      <c r="N248" s="39"/>
    </row>
    <row r="249" spans="1:14" x14ac:dyDescent="0.2">
      <c r="A249" s="31">
        <v>18528.4375</v>
      </c>
      <c r="B249" s="55"/>
      <c r="C249" s="32">
        <v>19538.4375</v>
      </c>
      <c r="E249" s="37"/>
      <c r="F249" s="33"/>
      <c r="G249" s="41"/>
      <c r="H249" s="42"/>
      <c r="I249" s="36"/>
      <c r="J249" s="38"/>
      <c r="K249" s="36"/>
      <c r="L249" s="38"/>
      <c r="M249" s="41"/>
      <c r="N249" s="42"/>
    </row>
    <row r="250" spans="1:14" x14ac:dyDescent="0.2">
      <c r="A250" s="31">
        <v>18531.875</v>
      </c>
      <c r="B250" s="55"/>
      <c r="C250" s="32">
        <v>19541.875</v>
      </c>
      <c r="E250" s="37">
        <v>121</v>
      </c>
      <c r="F250" s="38">
        <f>18700-1000+6.875*E250</f>
        <v>18531.875</v>
      </c>
      <c r="G250" s="34"/>
      <c r="H250" s="39"/>
      <c r="I250" s="46"/>
      <c r="J250" s="42"/>
      <c r="K250" s="37"/>
      <c r="L250" s="38"/>
      <c r="M250" s="43"/>
      <c r="N250" s="42"/>
    </row>
    <row r="251" spans="1:14" x14ac:dyDescent="0.2">
      <c r="A251" s="31">
        <v>18535.3125</v>
      </c>
      <c r="B251" s="55"/>
      <c r="C251" s="32">
        <v>19545.3125</v>
      </c>
      <c r="E251" s="37"/>
      <c r="F251" s="33"/>
      <c r="G251" s="41"/>
      <c r="H251" s="42"/>
      <c r="I251" s="41"/>
      <c r="J251" s="42"/>
      <c r="K251" s="41"/>
      <c r="L251" s="42"/>
      <c r="M251" s="41"/>
      <c r="N251" s="42"/>
    </row>
    <row r="252" spans="1:14" x14ac:dyDescent="0.2">
      <c r="A252" s="31">
        <v>18538.75</v>
      </c>
      <c r="B252" s="55"/>
      <c r="C252" s="32">
        <v>19548.75</v>
      </c>
      <c r="E252" s="37">
        <v>122</v>
      </c>
      <c r="F252" s="38">
        <f>18700-1000+6.875*E252</f>
        <v>18538.75</v>
      </c>
      <c r="G252" s="43">
        <v>61</v>
      </c>
      <c r="H252" s="38">
        <f>18700-1000+13.75*G252</f>
        <v>18538.75</v>
      </c>
      <c r="I252" s="39"/>
      <c r="J252" s="39"/>
      <c r="K252" s="41"/>
      <c r="L252" s="42"/>
      <c r="M252" s="41"/>
      <c r="N252" s="42"/>
    </row>
    <row r="253" spans="1:14" x14ac:dyDescent="0.2">
      <c r="A253" s="31">
        <v>18542.1875</v>
      </c>
      <c r="B253" s="55"/>
      <c r="C253" s="32">
        <v>19552.1875</v>
      </c>
      <c r="E253" s="37"/>
      <c r="F253" s="33"/>
      <c r="G253" s="41"/>
      <c r="H253" s="42"/>
      <c r="I253" s="41"/>
      <c r="J253" s="42"/>
      <c r="K253" s="41"/>
      <c r="L253" s="42"/>
      <c r="M253" s="41"/>
      <c r="N253" s="42"/>
    </row>
    <row r="254" spans="1:14" x14ac:dyDescent="0.2">
      <c r="A254" s="31">
        <v>18545.625</v>
      </c>
      <c r="B254" s="55"/>
      <c r="C254" s="32">
        <v>19555.625</v>
      </c>
      <c r="E254" s="37">
        <v>123</v>
      </c>
      <c r="F254" s="38">
        <f>18700-1000+6.875*E254</f>
        <v>18545.625</v>
      </c>
      <c r="G254" s="39"/>
      <c r="H254" s="39"/>
      <c r="I254" s="43"/>
      <c r="J254" s="42"/>
      <c r="K254" s="45"/>
      <c r="L254" s="42"/>
      <c r="M254" s="41"/>
      <c r="N254" s="42"/>
    </row>
    <row r="255" spans="1:14" x14ac:dyDescent="0.2">
      <c r="A255" s="31">
        <v>18549.0625</v>
      </c>
      <c r="B255" s="55"/>
      <c r="C255" s="32">
        <v>19559.0625</v>
      </c>
      <c r="E255" s="37"/>
      <c r="F255" s="33"/>
      <c r="G255" s="41"/>
      <c r="H255" s="42"/>
      <c r="I255" s="36"/>
      <c r="J255" s="38"/>
      <c r="K255" s="41"/>
      <c r="L255" s="42"/>
      <c r="M255" s="41"/>
      <c r="N255" s="42"/>
    </row>
    <row r="256" spans="1:14" x14ac:dyDescent="0.2">
      <c r="A256" s="31">
        <v>18552.5</v>
      </c>
      <c r="B256" s="55"/>
      <c r="C256" s="32">
        <v>19562.5</v>
      </c>
      <c r="E256" s="37">
        <v>124</v>
      </c>
      <c r="F256" s="38">
        <f>18700-1000+6.875*E256</f>
        <v>18552.5</v>
      </c>
      <c r="G256" s="43">
        <v>62</v>
      </c>
      <c r="H256" s="38">
        <f>18700-1000+13.75*G256</f>
        <v>18552.5</v>
      </c>
      <c r="I256" s="37">
        <v>31</v>
      </c>
      <c r="J256" s="38">
        <f>18700-1000+27.5*I256</f>
        <v>18552.5</v>
      </c>
      <c r="K256" s="41"/>
      <c r="L256" s="42"/>
      <c r="M256" s="41"/>
      <c r="N256" s="42"/>
    </row>
    <row r="257" spans="1:14" x14ac:dyDescent="0.2">
      <c r="A257" s="31">
        <v>18555.9375</v>
      </c>
      <c r="B257" s="55"/>
      <c r="C257" s="32">
        <v>19565.9375</v>
      </c>
      <c r="E257" s="37"/>
      <c r="F257" s="33"/>
      <c r="G257" s="43"/>
      <c r="H257" s="42"/>
      <c r="I257" s="36"/>
      <c r="J257" s="38"/>
      <c r="K257" s="36"/>
      <c r="L257" s="38"/>
      <c r="M257" s="41"/>
      <c r="N257" s="42"/>
    </row>
    <row r="258" spans="1:14" x14ac:dyDescent="0.2">
      <c r="A258" s="31">
        <v>18559.375</v>
      </c>
      <c r="B258" s="55"/>
      <c r="C258" s="32">
        <v>19569.375</v>
      </c>
      <c r="E258" s="37">
        <v>125</v>
      </c>
      <c r="F258" s="38">
        <f>18700-1000+6.875*E258</f>
        <v>18559.375</v>
      </c>
      <c r="G258" s="39"/>
      <c r="H258" s="39"/>
      <c r="I258" s="43"/>
      <c r="J258" s="42"/>
      <c r="K258" s="37"/>
      <c r="L258" s="38"/>
      <c r="M258" s="45"/>
      <c r="N258" s="42"/>
    </row>
    <row r="259" spans="1:14" x14ac:dyDescent="0.2">
      <c r="A259" s="31">
        <v>18562.8125</v>
      </c>
      <c r="B259" s="55"/>
      <c r="C259" s="32">
        <v>19572.8125</v>
      </c>
      <c r="E259" s="37"/>
      <c r="F259" s="33"/>
      <c r="G259" s="43"/>
      <c r="H259" s="42"/>
      <c r="I259" s="41"/>
      <c r="J259" s="42"/>
      <c r="K259" s="36"/>
      <c r="L259" s="38"/>
      <c r="M259" s="41"/>
      <c r="N259" s="42"/>
    </row>
    <row r="260" spans="1:14" x14ac:dyDescent="0.2">
      <c r="A260" s="31">
        <v>18566.25</v>
      </c>
      <c r="B260" s="55"/>
      <c r="C260" s="32">
        <v>19576.25</v>
      </c>
      <c r="E260" s="37">
        <v>126</v>
      </c>
      <c r="F260" s="38">
        <f>18700-1000+6.875*E260</f>
        <v>18566.25</v>
      </c>
      <c r="G260" s="43">
        <v>63</v>
      </c>
      <c r="H260" s="38">
        <f>18700-1000+13.75*G260</f>
        <v>18566.25</v>
      </c>
      <c r="I260" s="39"/>
      <c r="J260" s="39"/>
      <c r="K260" s="36"/>
      <c r="L260" s="38"/>
      <c r="M260" s="41"/>
      <c r="N260" s="42"/>
    </row>
    <row r="261" spans="1:14" x14ac:dyDescent="0.2">
      <c r="A261" s="31">
        <v>18569.6875</v>
      </c>
      <c r="B261" s="55"/>
      <c r="C261" s="32">
        <v>19579.6875</v>
      </c>
      <c r="E261" s="37"/>
      <c r="F261" s="33"/>
      <c r="G261" s="41"/>
      <c r="H261" s="42"/>
      <c r="I261" s="36"/>
      <c r="J261" s="38"/>
      <c r="K261" s="41"/>
      <c r="L261" s="42"/>
      <c r="M261" s="36"/>
      <c r="N261" s="38"/>
    </row>
    <row r="262" spans="1:14" x14ac:dyDescent="0.2">
      <c r="A262" s="31">
        <v>18573.125</v>
      </c>
      <c r="B262" s="55"/>
      <c r="C262" s="32">
        <v>19583.125</v>
      </c>
      <c r="E262" s="37">
        <v>127</v>
      </c>
      <c r="F262" s="38">
        <f>18700-1000+6.875*E262</f>
        <v>18573.125</v>
      </c>
      <c r="G262" s="34"/>
      <c r="H262" s="39"/>
      <c r="I262" s="37"/>
      <c r="J262" s="38"/>
      <c r="K262" s="45"/>
      <c r="L262" s="42"/>
      <c r="M262" s="36"/>
      <c r="N262" s="38"/>
    </row>
    <row r="263" spans="1:14" x14ac:dyDescent="0.2">
      <c r="A263" s="31">
        <v>18576.5625</v>
      </c>
      <c r="B263" s="55"/>
      <c r="C263" s="32">
        <v>19586.5625</v>
      </c>
      <c r="E263" s="37"/>
      <c r="F263" s="33"/>
      <c r="G263" s="41"/>
      <c r="H263" s="42"/>
      <c r="I263" s="36"/>
      <c r="J263" s="38"/>
      <c r="K263" s="41"/>
      <c r="L263" s="42"/>
      <c r="M263" s="36"/>
      <c r="N263" s="38"/>
    </row>
    <row r="264" spans="1:14" x14ac:dyDescent="0.2">
      <c r="A264" s="31">
        <v>18580</v>
      </c>
      <c r="B264" s="55"/>
      <c r="C264" s="32">
        <v>19590</v>
      </c>
      <c r="E264" s="37">
        <v>128</v>
      </c>
      <c r="F264" s="38">
        <f>18700-1000+6.875*E264</f>
        <v>18580</v>
      </c>
      <c r="G264" s="43">
        <v>64</v>
      </c>
      <c r="H264" s="38">
        <f>18700-1000+13.75*G264</f>
        <v>18580</v>
      </c>
      <c r="I264" s="37">
        <v>32</v>
      </c>
      <c r="J264" s="38">
        <f>18700-1000+27.5*I264</f>
        <v>18580</v>
      </c>
      <c r="K264" s="37">
        <v>16</v>
      </c>
      <c r="L264" s="38">
        <f>18700-1000+55*K264</f>
        <v>18580</v>
      </c>
      <c r="M264" s="37">
        <v>8</v>
      </c>
      <c r="N264" s="38">
        <f>18700-1000+110*M264</f>
        <v>18580</v>
      </c>
    </row>
    <row r="265" spans="1:14" x14ac:dyDescent="0.2">
      <c r="A265" s="31">
        <v>18583.4375</v>
      </c>
      <c r="B265" s="55"/>
      <c r="C265" s="32">
        <v>19593.4375</v>
      </c>
      <c r="E265" s="37"/>
      <c r="F265" s="33"/>
      <c r="G265" s="41"/>
      <c r="H265" s="42"/>
      <c r="I265" s="36"/>
      <c r="J265" s="38"/>
      <c r="K265" s="41"/>
      <c r="L265" s="42"/>
    </row>
    <row r="266" spans="1:14" x14ac:dyDescent="0.2">
      <c r="A266" s="31">
        <v>18586.875</v>
      </c>
      <c r="B266" s="55"/>
      <c r="C266" s="32">
        <v>19596.875</v>
      </c>
      <c r="E266" s="37">
        <v>129</v>
      </c>
      <c r="F266" s="38">
        <f>18700-1000+6.875*E266</f>
        <v>18586.875</v>
      </c>
      <c r="G266" s="39"/>
      <c r="H266" s="39"/>
      <c r="I266" s="46"/>
      <c r="J266" s="42"/>
      <c r="K266" s="43"/>
      <c r="L266" s="42"/>
    </row>
    <row r="267" spans="1:14" x14ac:dyDescent="0.2">
      <c r="A267" s="31">
        <v>18590.3125</v>
      </c>
      <c r="B267" s="55"/>
      <c r="C267" s="32">
        <v>19600.3125</v>
      </c>
      <c r="E267" s="37"/>
      <c r="F267" s="33"/>
      <c r="G267" s="41"/>
      <c r="H267" s="42"/>
      <c r="I267" s="41"/>
      <c r="J267" s="42"/>
      <c r="K267" s="41"/>
      <c r="L267" s="42"/>
    </row>
    <row r="268" spans="1:14" x14ac:dyDescent="0.2">
      <c r="A268" s="31">
        <v>18593.75</v>
      </c>
      <c r="B268" s="55"/>
      <c r="C268" s="32">
        <v>19603.75</v>
      </c>
      <c r="E268" s="37">
        <v>130</v>
      </c>
      <c r="F268" s="38">
        <f>18700-1000+6.875*E268</f>
        <v>18593.75</v>
      </c>
      <c r="G268" s="43">
        <v>65</v>
      </c>
      <c r="H268" s="38">
        <f>18700-1000+13.75*G268</f>
        <v>18593.75</v>
      </c>
      <c r="I268" s="40"/>
      <c r="J268" s="39"/>
      <c r="K268" s="41"/>
      <c r="L268" s="42"/>
    </row>
    <row r="269" spans="1:14" x14ac:dyDescent="0.2">
      <c r="A269" s="31">
        <v>18597.1875</v>
      </c>
      <c r="B269" s="55"/>
      <c r="C269" s="32">
        <v>19607.1875</v>
      </c>
      <c r="E269" s="37"/>
      <c r="F269" s="33"/>
      <c r="G269" s="43"/>
      <c r="H269" s="42"/>
      <c r="I269" s="36"/>
      <c r="J269" s="38"/>
      <c r="K269" s="41"/>
      <c r="L269" s="42"/>
    </row>
    <row r="270" spans="1:14" x14ac:dyDescent="0.2">
      <c r="A270" s="31">
        <v>18600.625</v>
      </c>
      <c r="B270" s="55"/>
      <c r="C270" s="32">
        <v>19610.625</v>
      </c>
      <c r="E270" s="37">
        <v>131</v>
      </c>
      <c r="F270" s="38">
        <f>18700-1000+6.875*E270</f>
        <v>18600.625</v>
      </c>
      <c r="G270" s="39"/>
      <c r="H270" s="39"/>
      <c r="I270" s="37"/>
      <c r="J270" s="38"/>
      <c r="K270" s="45"/>
      <c r="L270" s="42"/>
    </row>
    <row r="271" spans="1:14" x14ac:dyDescent="0.2">
      <c r="A271" s="31">
        <v>18604.0625</v>
      </c>
      <c r="B271" s="55"/>
      <c r="C271" s="32">
        <v>19614.0625</v>
      </c>
      <c r="E271" s="37"/>
      <c r="F271" s="33"/>
      <c r="G271" s="43"/>
      <c r="H271" s="42"/>
      <c r="I271" s="36"/>
      <c r="J271" s="38"/>
      <c r="K271" s="41"/>
      <c r="L271" s="42"/>
    </row>
    <row r="272" spans="1:14" x14ac:dyDescent="0.2">
      <c r="A272" s="31">
        <v>18607.5</v>
      </c>
      <c r="B272" s="55"/>
      <c r="C272" s="32">
        <v>19617.5</v>
      </c>
      <c r="E272" s="37">
        <v>132</v>
      </c>
      <c r="F272" s="38">
        <f>18700-1000+6.875*E272</f>
        <v>18607.5</v>
      </c>
      <c r="G272" s="43">
        <v>66</v>
      </c>
      <c r="H272" s="38">
        <f>18700-1000+13.75*G272</f>
        <v>18607.5</v>
      </c>
      <c r="I272" s="37">
        <v>33</v>
      </c>
      <c r="J272" s="38">
        <f>18700-1000+27.5*I272</f>
        <v>18607.5</v>
      </c>
      <c r="K272" s="41"/>
      <c r="L272" s="42"/>
    </row>
    <row r="273" spans="1:15" x14ac:dyDescent="0.2">
      <c r="A273" s="31">
        <v>18610.9375</v>
      </c>
      <c r="B273" s="55"/>
      <c r="C273" s="32">
        <v>19620.9375</v>
      </c>
      <c r="E273" s="37"/>
      <c r="F273" s="33"/>
      <c r="G273" s="41"/>
      <c r="H273" s="42"/>
      <c r="I273" s="36"/>
      <c r="J273" s="38"/>
      <c r="K273" s="41"/>
      <c r="L273" s="42"/>
      <c r="O273" s="46"/>
    </row>
    <row r="274" spans="1:15" x14ac:dyDescent="0.2">
      <c r="A274" s="31">
        <v>18614.375</v>
      </c>
      <c r="B274" s="55"/>
      <c r="C274" s="32">
        <v>19624.375</v>
      </c>
      <c r="E274" s="37">
        <v>133</v>
      </c>
      <c r="F274" s="38">
        <f>18700-1000+6.875*E274</f>
        <v>18614.375</v>
      </c>
      <c r="G274" s="34"/>
      <c r="H274" s="39"/>
      <c r="I274" s="43"/>
      <c r="J274" s="42"/>
      <c r="K274" s="43"/>
      <c r="L274" s="42"/>
    </row>
    <row r="275" spans="1:15" x14ac:dyDescent="0.2">
      <c r="A275" s="31">
        <v>18617.8125</v>
      </c>
      <c r="B275" s="55"/>
      <c r="C275" s="32">
        <v>19627.8125</v>
      </c>
      <c r="E275" s="37"/>
      <c r="F275" s="33"/>
      <c r="G275" s="41"/>
      <c r="H275" s="42"/>
      <c r="I275" s="41"/>
      <c r="J275" s="42"/>
      <c r="K275" s="41"/>
      <c r="L275" s="42"/>
    </row>
    <row r="276" spans="1:15" x14ac:dyDescent="0.2">
      <c r="A276" s="31">
        <v>18621.25</v>
      </c>
      <c r="B276" s="55"/>
      <c r="C276" s="32">
        <v>19631.25</v>
      </c>
      <c r="E276" s="37">
        <v>134</v>
      </c>
      <c r="F276" s="38">
        <f>18700-1000+6.875*E276</f>
        <v>18621.25</v>
      </c>
      <c r="G276" s="43">
        <v>67</v>
      </c>
      <c r="H276" s="38">
        <f>18700-1000+13.75*G276</f>
        <v>18621.25</v>
      </c>
      <c r="I276" s="39"/>
      <c r="J276" s="39"/>
      <c r="K276" s="41"/>
      <c r="L276" s="42"/>
    </row>
    <row r="277" spans="1:15" x14ac:dyDescent="0.2">
      <c r="A277" s="31">
        <v>18624.6875</v>
      </c>
      <c r="B277" s="55"/>
      <c r="C277" s="32">
        <v>19634.6875</v>
      </c>
      <c r="E277" s="37"/>
      <c r="F277" s="33"/>
      <c r="G277" s="41"/>
      <c r="H277" s="42"/>
      <c r="I277" s="36"/>
      <c r="J277" s="38"/>
      <c r="K277" s="41"/>
      <c r="L277" s="42"/>
    </row>
    <row r="278" spans="1:15" x14ac:dyDescent="0.2">
      <c r="A278" s="31">
        <v>18628.125</v>
      </c>
      <c r="B278" s="55"/>
      <c r="C278" s="32">
        <v>19638.125</v>
      </c>
      <c r="E278" s="37">
        <v>135</v>
      </c>
      <c r="F278" s="38">
        <f>18700-1000+6.875*E278</f>
        <v>18628.125</v>
      </c>
      <c r="G278" s="39"/>
      <c r="H278" s="39"/>
      <c r="I278" s="37"/>
      <c r="J278" s="38"/>
      <c r="K278" s="45"/>
      <c r="L278" s="42"/>
    </row>
    <row r="279" spans="1:15" x14ac:dyDescent="0.2">
      <c r="A279" s="31">
        <v>18631.5625</v>
      </c>
      <c r="B279" s="55"/>
      <c r="C279" s="32">
        <v>19641.5625</v>
      </c>
      <c r="E279" s="37"/>
      <c r="F279" s="33"/>
      <c r="G279" s="41"/>
      <c r="H279" s="42"/>
      <c r="I279" s="36"/>
      <c r="J279" s="38"/>
      <c r="K279" s="41"/>
      <c r="L279" s="42"/>
    </row>
    <row r="280" spans="1:15" x14ac:dyDescent="0.2">
      <c r="A280" s="47">
        <v>18635</v>
      </c>
      <c r="B280" s="56"/>
      <c r="C280" s="48">
        <v>19645</v>
      </c>
      <c r="D280" s="54"/>
      <c r="E280" s="50">
        <v>136</v>
      </c>
      <c r="F280" s="51">
        <f>18700-1000+6.875*E280</f>
        <v>18635</v>
      </c>
      <c r="G280" s="50">
        <v>68</v>
      </c>
      <c r="H280" s="51">
        <f>18700-1000+13.75*G280</f>
        <v>18635</v>
      </c>
      <c r="I280" s="50">
        <v>34</v>
      </c>
      <c r="J280" s="51">
        <f>18700-1000+27.5*I280</f>
        <v>18635</v>
      </c>
      <c r="K280" s="50">
        <v>17</v>
      </c>
      <c r="L280" s="51">
        <f>18700-1000+55*K280</f>
        <v>18635</v>
      </c>
      <c r="M280" s="54"/>
      <c r="N280" s="54"/>
      <c r="O280" s="46" t="s">
        <v>10</v>
      </c>
    </row>
    <row r="281" spans="1:15" x14ac:dyDescent="0.2">
      <c r="A281" s="47">
        <v>18638.4375</v>
      </c>
      <c r="B281" s="56"/>
      <c r="C281" s="48">
        <v>19648.4375</v>
      </c>
      <c r="D281" s="54"/>
      <c r="E281" s="50"/>
      <c r="F281" s="53"/>
      <c r="G281" s="50"/>
      <c r="H281" s="51"/>
      <c r="I281" s="49"/>
      <c r="J281" s="51"/>
      <c r="K281" s="49"/>
      <c r="L281" s="51"/>
      <c r="M281" s="54"/>
      <c r="N281" s="54"/>
      <c r="O281" s="46" t="s">
        <v>10</v>
      </c>
    </row>
    <row r="282" spans="1:15" x14ac:dyDescent="0.2">
      <c r="A282" s="47">
        <v>18641.875</v>
      </c>
      <c r="B282" s="56"/>
      <c r="C282" s="48">
        <v>19651.875</v>
      </c>
      <c r="D282" s="54"/>
      <c r="E282" s="50">
        <v>137</v>
      </c>
      <c r="F282" s="51">
        <f>18700-1000+6.875*E282</f>
        <v>18641.875</v>
      </c>
      <c r="G282" s="51"/>
      <c r="H282" s="51"/>
      <c r="I282" s="54"/>
      <c r="J282" s="51"/>
      <c r="K282" s="50"/>
      <c r="L282" s="51"/>
      <c r="M282" s="54"/>
      <c r="N282" s="54"/>
      <c r="O282" s="46" t="s">
        <v>10</v>
      </c>
    </row>
    <row r="283" spans="1:15" x14ac:dyDescent="0.2">
      <c r="A283" s="47">
        <v>18645.3125</v>
      </c>
      <c r="B283" s="56"/>
      <c r="C283" s="48">
        <v>19655.3125</v>
      </c>
      <c r="D283" s="54"/>
      <c r="E283" s="50"/>
      <c r="F283" s="53"/>
      <c r="G283" s="50"/>
      <c r="H283" s="51"/>
      <c r="I283" s="49"/>
      <c r="J283" s="51"/>
      <c r="K283" s="49"/>
      <c r="L283" s="51"/>
      <c r="M283" s="54"/>
      <c r="N283" s="54"/>
      <c r="O283" s="46" t="s">
        <v>10</v>
      </c>
    </row>
    <row r="284" spans="1:15" x14ac:dyDescent="0.2">
      <c r="A284" s="47">
        <v>18648.75</v>
      </c>
      <c r="B284" s="56"/>
      <c r="C284" s="48">
        <v>19658.75</v>
      </c>
      <c r="D284" s="54"/>
      <c r="E284" s="50">
        <v>138</v>
      </c>
      <c r="F284" s="51">
        <f>18700-1000+6.875*E284</f>
        <v>18648.75</v>
      </c>
      <c r="G284" s="50">
        <v>69</v>
      </c>
      <c r="H284" s="51">
        <f>18700-1000+13.75*G284</f>
        <v>18648.75</v>
      </c>
      <c r="I284" s="51"/>
      <c r="J284" s="51"/>
      <c r="K284" s="49"/>
      <c r="L284" s="51"/>
      <c r="M284" s="54"/>
      <c r="N284" s="54"/>
      <c r="O284" s="46" t="s">
        <v>10</v>
      </c>
    </row>
    <row r="285" spans="1:15" x14ac:dyDescent="0.2">
      <c r="A285" s="47">
        <v>18652.1875</v>
      </c>
      <c r="B285" s="56"/>
      <c r="C285" s="48">
        <v>19662.1875</v>
      </c>
      <c r="D285" s="54"/>
      <c r="E285" s="50"/>
      <c r="F285" s="53"/>
      <c r="G285" s="49"/>
      <c r="H285" s="51"/>
      <c r="I285" s="49"/>
      <c r="J285" s="51"/>
      <c r="K285" s="49"/>
      <c r="L285" s="51"/>
      <c r="M285" s="54"/>
      <c r="N285" s="54"/>
      <c r="O285" s="46" t="s">
        <v>10</v>
      </c>
    </row>
    <row r="286" spans="1:15" x14ac:dyDescent="0.2">
      <c r="A286" s="47">
        <v>18655.625</v>
      </c>
      <c r="B286" s="56"/>
      <c r="C286" s="48">
        <v>19665.625</v>
      </c>
      <c r="D286" s="54"/>
      <c r="E286" s="50">
        <v>139</v>
      </c>
      <c r="F286" s="51">
        <f>18700-1000+6.875*E286</f>
        <v>18655.625</v>
      </c>
      <c r="G286" s="49"/>
      <c r="H286" s="51"/>
      <c r="I286" s="50"/>
      <c r="J286" s="51"/>
      <c r="K286" s="52"/>
      <c r="L286" s="51"/>
      <c r="M286" s="54"/>
      <c r="N286" s="54"/>
      <c r="O286" s="46" t="s">
        <v>10</v>
      </c>
    </row>
    <row r="287" spans="1:15" x14ac:dyDescent="0.2">
      <c r="A287" s="47">
        <v>18659.0625</v>
      </c>
      <c r="B287" s="56"/>
      <c r="C287" s="48">
        <v>19669.0625</v>
      </c>
      <c r="D287" s="54"/>
      <c r="E287" s="50"/>
      <c r="F287" s="53"/>
      <c r="G287" s="49"/>
      <c r="H287" s="51"/>
      <c r="I287" s="49"/>
      <c r="J287" s="51"/>
      <c r="K287" s="49"/>
      <c r="L287" s="51"/>
      <c r="M287" s="54"/>
      <c r="N287" s="54"/>
      <c r="O287" s="46" t="s">
        <v>10</v>
      </c>
    </row>
    <row r="288" spans="1:15" x14ac:dyDescent="0.2">
      <c r="A288" s="47">
        <v>18662.5</v>
      </c>
      <c r="B288" s="56"/>
      <c r="C288" s="48">
        <v>19672.5</v>
      </c>
      <c r="D288" s="54"/>
      <c r="E288" s="50">
        <v>140</v>
      </c>
      <c r="F288" s="51">
        <f>18700-1000+6.875*E288</f>
        <v>18662.5</v>
      </c>
      <c r="G288" s="50">
        <v>70</v>
      </c>
      <c r="H288" s="51">
        <f>18700-1000+13.75*G288</f>
        <v>18662.5</v>
      </c>
      <c r="I288" s="50">
        <v>35</v>
      </c>
      <c r="J288" s="51">
        <f>18700-1000+27.5*I288</f>
        <v>18662.5</v>
      </c>
      <c r="K288" s="49"/>
      <c r="L288" s="51"/>
      <c r="M288" s="54"/>
      <c r="N288" s="54"/>
      <c r="O288" s="46" t="s">
        <v>10</v>
      </c>
    </row>
    <row r="289" spans="1:15" x14ac:dyDescent="0.2">
      <c r="A289" s="47">
        <v>18665.9375</v>
      </c>
      <c r="B289" s="56"/>
      <c r="C289" s="48">
        <v>19675.9375</v>
      </c>
      <c r="D289" s="54"/>
      <c r="E289" s="50"/>
      <c r="F289" s="53"/>
      <c r="G289" s="49"/>
      <c r="H289" s="54"/>
      <c r="I289" s="49"/>
      <c r="J289" s="51"/>
      <c r="K289" s="54"/>
      <c r="L289" s="54"/>
      <c r="M289" s="54"/>
      <c r="N289" s="54"/>
      <c r="O289" s="46" t="s">
        <v>10</v>
      </c>
    </row>
    <row r="290" spans="1:15" x14ac:dyDescent="0.2">
      <c r="A290" s="47">
        <v>18669.375</v>
      </c>
      <c r="B290" s="56"/>
      <c r="C290" s="48">
        <v>19679.375</v>
      </c>
      <c r="D290" s="54"/>
      <c r="E290" s="50">
        <v>141</v>
      </c>
      <c r="F290" s="51">
        <f>18700-1000+6.875*E290</f>
        <v>18669.375</v>
      </c>
      <c r="G290" s="49"/>
      <c r="H290" s="54"/>
      <c r="I290" s="54"/>
      <c r="J290" s="54"/>
      <c r="K290" s="54"/>
      <c r="L290" s="54"/>
      <c r="M290" s="54"/>
      <c r="N290" s="54"/>
      <c r="O290" s="46" t="s">
        <v>10</v>
      </c>
    </row>
    <row r="291" spans="1:15" x14ac:dyDescent="0.2">
      <c r="A291" s="47">
        <v>18672.8125</v>
      </c>
      <c r="B291" s="56"/>
      <c r="C291" s="48">
        <v>19682.8125</v>
      </c>
      <c r="D291" s="54"/>
      <c r="E291" s="50"/>
      <c r="F291" s="51"/>
      <c r="G291" s="50"/>
      <c r="H291" s="54"/>
      <c r="I291" s="54"/>
      <c r="J291" s="54"/>
      <c r="K291" s="54"/>
      <c r="L291" s="54"/>
      <c r="M291" s="54"/>
      <c r="N291" s="54"/>
      <c r="O291" s="46" t="s">
        <v>10</v>
      </c>
    </row>
    <row r="292" spans="1:15" x14ac:dyDescent="0.2">
      <c r="A292" s="47">
        <v>18676.25</v>
      </c>
      <c r="B292" s="56"/>
      <c r="C292" s="48">
        <v>19686.25</v>
      </c>
      <c r="D292" s="54"/>
      <c r="E292" s="50"/>
      <c r="F292" s="51"/>
      <c r="G292" s="50"/>
      <c r="H292" s="54"/>
      <c r="I292" s="54"/>
      <c r="J292" s="54"/>
      <c r="K292" s="54"/>
      <c r="L292" s="54"/>
      <c r="M292" s="54"/>
      <c r="N292" s="54"/>
      <c r="O292" s="46" t="s">
        <v>10</v>
      </c>
    </row>
    <row r="293" spans="1:15" x14ac:dyDescent="0.2">
      <c r="H293" s="46"/>
    </row>
    <row r="294" spans="1:15" x14ac:dyDescent="0.2">
      <c r="H294" s="46"/>
    </row>
    <row r="295" spans="1:15" x14ac:dyDescent="0.2">
      <c r="H295" s="46"/>
    </row>
    <row r="296" spans="1:15" x14ac:dyDescent="0.2">
      <c r="H296" s="46"/>
    </row>
    <row r="297" spans="1:15" x14ac:dyDescent="0.2">
      <c r="H297" s="46"/>
    </row>
    <row r="298" spans="1:15" x14ac:dyDescent="0.2">
      <c r="H298" s="46"/>
    </row>
    <row r="299" spans="1:15" x14ac:dyDescent="0.2">
      <c r="H299" s="46"/>
    </row>
    <row r="300" spans="1:15" x14ac:dyDescent="0.2">
      <c r="H300" s="46"/>
    </row>
    <row r="301" spans="1:15" x14ac:dyDescent="0.2">
      <c r="H301" s="46"/>
    </row>
    <row r="302" spans="1:15" x14ac:dyDescent="0.2">
      <c r="H302" s="46"/>
    </row>
    <row r="303" spans="1:15" x14ac:dyDescent="0.2">
      <c r="H303" s="46"/>
    </row>
    <row r="304" spans="1:15" x14ac:dyDescent="0.2">
      <c r="H304" s="46"/>
    </row>
    <row r="305" spans="8:8" x14ac:dyDescent="0.2">
      <c r="H305" s="46"/>
    </row>
    <row r="306" spans="8:8" x14ac:dyDescent="0.2">
      <c r="H306" s="46"/>
    </row>
    <row r="307" spans="8:8" x14ac:dyDescent="0.2">
      <c r="H307" s="46"/>
    </row>
    <row r="308" spans="8:8" x14ac:dyDescent="0.2">
      <c r="H308" s="46"/>
    </row>
    <row r="309" spans="8:8" x14ac:dyDescent="0.2">
      <c r="H309" s="46"/>
    </row>
    <row r="310" spans="8:8" x14ac:dyDescent="0.2">
      <c r="H310" s="46"/>
    </row>
    <row r="311" spans="8:8" x14ac:dyDescent="0.2">
      <c r="H311" s="46"/>
    </row>
    <row r="312" spans="8:8" x14ac:dyDescent="0.2">
      <c r="H312" s="46"/>
    </row>
    <row r="313" spans="8:8" x14ac:dyDescent="0.2">
      <c r="H313" s="46"/>
    </row>
    <row r="314" spans="8:8" x14ac:dyDescent="0.2">
      <c r="H314" s="46"/>
    </row>
    <row r="315" spans="8:8" x14ac:dyDescent="0.2">
      <c r="H315" s="46"/>
    </row>
    <row r="316" spans="8:8" x14ac:dyDescent="0.2">
      <c r="H316" s="46"/>
    </row>
    <row r="317" spans="8:8" x14ac:dyDescent="0.2">
      <c r="H317" s="46"/>
    </row>
    <row r="318" spans="8:8" x14ac:dyDescent="0.2">
      <c r="H318" s="46"/>
    </row>
    <row r="319" spans="8:8" x14ac:dyDescent="0.2">
      <c r="H319" s="46"/>
    </row>
    <row r="320" spans="8:8" x14ac:dyDescent="0.2">
      <c r="H320" s="46"/>
    </row>
    <row r="321" spans="8:8" x14ac:dyDescent="0.2">
      <c r="H321" s="46"/>
    </row>
    <row r="322" spans="8:8" x14ac:dyDescent="0.2">
      <c r="H322" s="46"/>
    </row>
    <row r="323" spans="8:8" x14ac:dyDescent="0.2">
      <c r="H323" s="46"/>
    </row>
    <row r="324" spans="8:8" x14ac:dyDescent="0.2">
      <c r="H324" s="46"/>
    </row>
    <row r="325" spans="8:8" x14ac:dyDescent="0.2">
      <c r="H325" s="46"/>
    </row>
    <row r="326" spans="8:8" x14ac:dyDescent="0.2">
      <c r="H326" s="46"/>
    </row>
    <row r="327" spans="8:8" x14ac:dyDescent="0.2">
      <c r="H327" s="46"/>
    </row>
    <row r="328" spans="8:8" x14ac:dyDescent="0.2">
      <c r="H328" s="46"/>
    </row>
    <row r="329" spans="8:8" x14ac:dyDescent="0.2">
      <c r="H329" s="46"/>
    </row>
    <row r="330" spans="8:8" x14ac:dyDescent="0.2">
      <c r="H330" s="46"/>
    </row>
    <row r="331" spans="8:8" x14ac:dyDescent="0.2">
      <c r="H331" s="46"/>
    </row>
    <row r="332" spans="8:8" x14ac:dyDescent="0.2">
      <c r="H332" s="46"/>
    </row>
    <row r="333" spans="8:8" x14ac:dyDescent="0.2">
      <c r="H333" s="46"/>
    </row>
    <row r="334" spans="8:8" x14ac:dyDescent="0.2">
      <c r="H334" s="46"/>
    </row>
    <row r="335" spans="8:8" x14ac:dyDescent="0.2">
      <c r="H335" s="46"/>
    </row>
    <row r="336" spans="8:8" x14ac:dyDescent="0.2">
      <c r="H336" s="46"/>
    </row>
    <row r="337" spans="8:8" x14ac:dyDescent="0.2">
      <c r="H337" s="46"/>
    </row>
    <row r="338" spans="8:8" x14ac:dyDescent="0.2">
      <c r="H338" s="46"/>
    </row>
    <row r="339" spans="8:8" x14ac:dyDescent="0.2">
      <c r="H339" s="46"/>
    </row>
    <row r="340" spans="8:8" x14ac:dyDescent="0.2">
      <c r="H340" s="46"/>
    </row>
    <row r="341" spans="8:8" x14ac:dyDescent="0.2">
      <c r="H341" s="46"/>
    </row>
    <row r="342" spans="8:8" x14ac:dyDescent="0.2">
      <c r="H342" s="46"/>
    </row>
    <row r="343" spans="8:8" x14ac:dyDescent="0.2">
      <c r="H343" s="46"/>
    </row>
    <row r="344" spans="8:8" x14ac:dyDescent="0.2">
      <c r="H344" s="46"/>
    </row>
    <row r="345" spans="8:8" x14ac:dyDescent="0.2">
      <c r="H345" s="46"/>
    </row>
    <row r="346" spans="8:8" x14ac:dyDescent="0.2">
      <c r="H346" s="46"/>
    </row>
    <row r="347" spans="8:8" x14ac:dyDescent="0.2">
      <c r="H347" s="46"/>
    </row>
    <row r="348" spans="8:8" x14ac:dyDescent="0.2">
      <c r="H348" s="46"/>
    </row>
    <row r="349" spans="8:8" x14ac:dyDescent="0.2">
      <c r="H349" s="46"/>
    </row>
    <row r="350" spans="8:8" x14ac:dyDescent="0.2">
      <c r="H350" s="46"/>
    </row>
    <row r="351" spans="8:8" x14ac:dyDescent="0.2">
      <c r="H351" s="46"/>
    </row>
    <row r="352" spans="8:8" x14ac:dyDescent="0.2">
      <c r="H352" s="46"/>
    </row>
    <row r="353" spans="8:8" x14ac:dyDescent="0.2">
      <c r="H353" s="46"/>
    </row>
    <row r="354" spans="8:8" x14ac:dyDescent="0.2">
      <c r="H354" s="46"/>
    </row>
    <row r="355" spans="8:8" x14ac:dyDescent="0.2">
      <c r="H355" s="46"/>
    </row>
    <row r="356" spans="8:8" x14ac:dyDescent="0.2">
      <c r="H356" s="46"/>
    </row>
    <row r="357" spans="8:8" x14ac:dyDescent="0.2">
      <c r="H357" s="46"/>
    </row>
    <row r="358" spans="8:8" x14ac:dyDescent="0.2">
      <c r="H358" s="46"/>
    </row>
    <row r="359" spans="8:8" x14ac:dyDescent="0.2">
      <c r="H359" s="46"/>
    </row>
    <row r="360" spans="8:8" x14ac:dyDescent="0.2">
      <c r="H360" s="46"/>
    </row>
    <row r="361" spans="8:8" x14ac:dyDescent="0.2">
      <c r="H361" s="46"/>
    </row>
    <row r="362" spans="8:8" x14ac:dyDescent="0.2">
      <c r="H362" s="46"/>
    </row>
    <row r="363" spans="8:8" x14ac:dyDescent="0.2">
      <c r="H363" s="46"/>
    </row>
    <row r="364" spans="8:8" x14ac:dyDescent="0.2">
      <c r="H364" s="46"/>
    </row>
    <row r="365" spans="8:8" x14ac:dyDescent="0.2">
      <c r="H365" s="46"/>
    </row>
  </sheetData>
  <mergeCells count="2">
    <mergeCell ref="A3:C3"/>
    <mergeCell ref="F6:N6"/>
  </mergeCells>
  <hyperlinks>
    <hyperlink ref="A4" location="Frekvensband!A1" display="(Åter Frekvensband)"/>
  </hyperlink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&amp;L&amp;F&amp;R&amp;D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16384" width="9.140625" style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16384" width="9.140625" style="1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16384" width="9.1406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</vt:i4>
      </vt:variant>
    </vt:vector>
  </HeadingPairs>
  <TitlesOfParts>
    <vt:vector size="6" baseType="lpstr">
      <vt:lpstr>17700</vt:lpstr>
      <vt:lpstr>Blad1</vt:lpstr>
      <vt:lpstr>Blad2</vt:lpstr>
      <vt:lpstr>Blad3</vt:lpstr>
      <vt:lpstr>'17700'!Utskriftsområde</vt:lpstr>
      <vt:lpstr>'17700'!Utskriftsrubriker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Mikael Stern</dc:creator>
  <cp:lastModifiedBy>Mikael Stern</cp:lastModifiedBy>
  <dcterms:created xsi:type="dcterms:W3CDTF">2010-05-24T11:42:08Z</dcterms:created>
  <dcterms:modified xsi:type="dcterms:W3CDTF">2015-02-13T08:20:40Z</dcterms:modified>
</cp:coreProperties>
</file>