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05" windowWidth="20115" windowHeight="8190"/>
  </bookViews>
  <sheets>
    <sheet name="7427" sheetId="1" r:id="rId1"/>
    <sheet name="7900" sheetId="2" r:id="rId2"/>
  </sheets>
  <definedNames>
    <definedName name="_xlnm.Print_Titles" localSheetId="0">'7427'!$1:$6</definedName>
    <definedName name="_xlnm.Print_Titles" localSheetId="1">'7900'!$1:$6</definedName>
  </definedNames>
  <calcPr calcId="145621"/>
</workbook>
</file>

<file path=xl/calcChain.xml><?xml version="1.0" encoding="utf-8"?>
<calcChain xmlns="http://schemas.openxmlformats.org/spreadsheetml/2006/main">
  <c r="C328" i="2" l="1"/>
  <c r="F327" i="2"/>
  <c r="C327" i="2"/>
  <c r="H326" i="2"/>
  <c r="C326" i="2"/>
  <c r="F325" i="2"/>
  <c r="C325" i="2"/>
  <c r="J324" i="2"/>
  <c r="C324" i="2"/>
  <c r="F323" i="2"/>
  <c r="C323" i="2"/>
  <c r="H322" i="2"/>
  <c r="C322" i="2"/>
  <c r="F321" i="2"/>
  <c r="C321" i="2"/>
  <c r="L320" i="2"/>
  <c r="C320" i="2"/>
  <c r="F319" i="2"/>
  <c r="C319" i="2"/>
  <c r="H318" i="2"/>
  <c r="C318" i="2"/>
  <c r="F317" i="2"/>
  <c r="C317" i="2"/>
  <c r="J316" i="2"/>
  <c r="C316" i="2"/>
  <c r="F315" i="2"/>
  <c r="C315" i="2"/>
  <c r="H314" i="2"/>
  <c r="C314" i="2"/>
  <c r="F313" i="2"/>
  <c r="C313" i="2"/>
  <c r="N312" i="2"/>
  <c r="C312" i="2"/>
  <c r="F311" i="2"/>
  <c r="C311" i="2"/>
  <c r="H310" i="2"/>
  <c r="C310" i="2"/>
  <c r="F309" i="2"/>
  <c r="C309" i="2"/>
  <c r="J308" i="2"/>
  <c r="C308" i="2"/>
  <c r="F307" i="2"/>
  <c r="C307" i="2"/>
  <c r="H306" i="2"/>
  <c r="C306" i="2"/>
  <c r="F305" i="2"/>
  <c r="C305" i="2"/>
  <c r="L304" i="2"/>
  <c r="C304" i="2"/>
  <c r="F303" i="2"/>
  <c r="C303" i="2"/>
  <c r="H302" i="2"/>
  <c r="C302" i="2"/>
  <c r="F301" i="2"/>
  <c r="C301" i="2"/>
  <c r="J300" i="2"/>
  <c r="C300" i="2"/>
  <c r="F299" i="2"/>
  <c r="C299" i="2"/>
  <c r="H298" i="2"/>
  <c r="C298" i="2"/>
  <c r="F297" i="2"/>
  <c r="C297" i="2"/>
  <c r="C296" i="2"/>
  <c r="F295" i="2"/>
  <c r="C295" i="2"/>
  <c r="H294" i="2"/>
  <c r="C294" i="2"/>
  <c r="F293" i="2"/>
  <c r="C293" i="2"/>
  <c r="J292" i="2"/>
  <c r="C292" i="2"/>
  <c r="F291" i="2"/>
  <c r="C291" i="2"/>
  <c r="H290" i="2"/>
  <c r="C290" i="2"/>
  <c r="F289" i="2"/>
  <c r="C289" i="2"/>
  <c r="L288" i="2"/>
  <c r="C288" i="2"/>
  <c r="F287" i="2"/>
  <c r="C287" i="2"/>
  <c r="H286" i="2"/>
  <c r="C286" i="2"/>
  <c r="F285" i="2"/>
  <c r="C285" i="2"/>
  <c r="J284" i="2"/>
  <c r="C284" i="2"/>
  <c r="F283" i="2"/>
  <c r="C283" i="2"/>
  <c r="H282" i="2"/>
  <c r="C282" i="2"/>
  <c r="F281" i="2"/>
  <c r="C281" i="2"/>
  <c r="N280" i="2"/>
  <c r="C280" i="2"/>
  <c r="F279" i="2"/>
  <c r="C279" i="2"/>
  <c r="H278" i="2"/>
  <c r="C278" i="2"/>
  <c r="F277" i="2"/>
  <c r="C277" i="2"/>
  <c r="J276" i="2"/>
  <c r="C276" i="2"/>
  <c r="F275" i="2"/>
  <c r="C275" i="2"/>
  <c r="H274" i="2"/>
  <c r="C274" i="2"/>
  <c r="F273" i="2"/>
  <c r="C273" i="2"/>
  <c r="L272" i="2"/>
  <c r="C272" i="2"/>
  <c r="F271" i="2"/>
  <c r="C271" i="2"/>
  <c r="H270" i="2"/>
  <c r="C270" i="2"/>
  <c r="F269" i="2"/>
  <c r="C269" i="2"/>
  <c r="J268" i="2"/>
  <c r="C268" i="2"/>
  <c r="F267" i="2"/>
  <c r="C267" i="2"/>
  <c r="H266" i="2"/>
  <c r="C266" i="2"/>
  <c r="F265" i="2"/>
  <c r="C265" i="2"/>
  <c r="C264" i="2"/>
  <c r="F263" i="2"/>
  <c r="C263" i="2"/>
  <c r="H262" i="2"/>
  <c r="C262" i="2"/>
  <c r="F261" i="2"/>
  <c r="C261" i="2"/>
  <c r="J260" i="2"/>
  <c r="C260" i="2"/>
  <c r="F259" i="2"/>
  <c r="C259" i="2"/>
  <c r="H258" i="2"/>
  <c r="C258" i="2"/>
  <c r="F257" i="2"/>
  <c r="C257" i="2"/>
  <c r="L256" i="2"/>
  <c r="C256" i="2"/>
  <c r="F255" i="2"/>
  <c r="C255" i="2"/>
  <c r="H254" i="2"/>
  <c r="C254" i="2"/>
  <c r="F253" i="2"/>
  <c r="C253" i="2"/>
  <c r="J252" i="2"/>
  <c r="C252" i="2"/>
  <c r="F251" i="2"/>
  <c r="C251" i="2"/>
  <c r="H250" i="2"/>
  <c r="C250" i="2"/>
  <c r="F249" i="2"/>
  <c r="C249" i="2"/>
  <c r="N248" i="2"/>
  <c r="C248" i="2"/>
  <c r="F247" i="2"/>
  <c r="C247" i="2"/>
  <c r="H246" i="2"/>
  <c r="C246" i="2"/>
  <c r="F245" i="2"/>
  <c r="C245" i="2"/>
  <c r="J244" i="2"/>
  <c r="C244" i="2"/>
  <c r="F243" i="2"/>
  <c r="C243" i="2"/>
  <c r="H242" i="2"/>
  <c r="C242" i="2"/>
  <c r="F241" i="2"/>
  <c r="C241" i="2"/>
  <c r="L240" i="2"/>
  <c r="C240" i="2"/>
  <c r="F239" i="2"/>
  <c r="C239" i="2"/>
  <c r="H238" i="2"/>
  <c r="C238" i="2"/>
  <c r="F237" i="2"/>
  <c r="C237" i="2"/>
  <c r="J236" i="2"/>
  <c r="C236" i="2"/>
  <c r="F235" i="2"/>
  <c r="C235" i="2"/>
  <c r="H234" i="2"/>
  <c r="C234" i="2"/>
  <c r="F233" i="2"/>
  <c r="C233" i="2"/>
  <c r="C232" i="2"/>
  <c r="F231" i="2"/>
  <c r="C231" i="2"/>
  <c r="H230" i="2"/>
  <c r="C230" i="2"/>
  <c r="F229" i="2"/>
  <c r="C229" i="2"/>
  <c r="J228" i="2"/>
  <c r="C228" i="2"/>
  <c r="F227" i="2"/>
  <c r="C227" i="2"/>
  <c r="H226" i="2"/>
  <c r="C226" i="2"/>
  <c r="F225" i="2"/>
  <c r="C225" i="2"/>
  <c r="L224" i="2"/>
  <c r="C224" i="2"/>
  <c r="F223" i="2"/>
  <c r="C223" i="2"/>
  <c r="H222" i="2"/>
  <c r="C222" i="2"/>
  <c r="F221" i="2"/>
  <c r="C221" i="2"/>
  <c r="J220" i="2"/>
  <c r="C220" i="2"/>
  <c r="F219" i="2"/>
  <c r="C219" i="2"/>
  <c r="H218" i="2"/>
  <c r="C218" i="2"/>
  <c r="F217" i="2"/>
  <c r="C217" i="2"/>
  <c r="N216" i="2"/>
  <c r="C216" i="2"/>
  <c r="F215" i="2"/>
  <c r="C215" i="2"/>
  <c r="H214" i="2"/>
  <c r="C214" i="2"/>
  <c r="F213" i="2"/>
  <c r="C213" i="2"/>
  <c r="J212" i="2"/>
  <c r="C212" i="2"/>
  <c r="F211" i="2"/>
  <c r="C211" i="2"/>
  <c r="H210" i="2"/>
  <c r="C210" i="2"/>
  <c r="F209" i="2"/>
  <c r="C209" i="2"/>
  <c r="L208" i="2"/>
  <c r="C208" i="2"/>
  <c r="F207" i="2"/>
  <c r="C207" i="2"/>
  <c r="H206" i="2"/>
  <c r="C206" i="2"/>
  <c r="F205" i="2"/>
  <c r="C205" i="2"/>
  <c r="J204" i="2"/>
  <c r="C204" i="2"/>
  <c r="F203" i="2"/>
  <c r="C203" i="2"/>
  <c r="H202" i="2"/>
  <c r="C202" i="2"/>
  <c r="F201" i="2"/>
  <c r="C201" i="2"/>
  <c r="C200" i="2"/>
  <c r="F199" i="2"/>
  <c r="C199" i="2"/>
  <c r="H198" i="2"/>
  <c r="C198" i="2"/>
  <c r="F197" i="2"/>
  <c r="C197" i="2"/>
  <c r="J196" i="2"/>
  <c r="C196" i="2"/>
  <c r="F195" i="2"/>
  <c r="C195" i="2"/>
  <c r="H194" i="2"/>
  <c r="C194" i="2"/>
  <c r="F193" i="2"/>
  <c r="C193" i="2"/>
  <c r="L192" i="2"/>
  <c r="C192" i="2"/>
  <c r="F191" i="2"/>
  <c r="C191" i="2"/>
  <c r="H190" i="2"/>
  <c r="C190" i="2"/>
  <c r="F189" i="2"/>
  <c r="C189" i="2"/>
  <c r="J188" i="2"/>
  <c r="C188" i="2"/>
  <c r="F187" i="2"/>
  <c r="C187" i="2"/>
  <c r="H186" i="2"/>
  <c r="C186" i="2"/>
  <c r="F185" i="2"/>
  <c r="C185" i="2"/>
  <c r="N184" i="2"/>
  <c r="C184" i="2"/>
  <c r="F183" i="2"/>
  <c r="C183" i="2"/>
  <c r="H182" i="2"/>
  <c r="C182" i="2"/>
  <c r="F181" i="2"/>
  <c r="C181" i="2"/>
  <c r="J180" i="2"/>
  <c r="C180" i="2"/>
  <c r="F179" i="2"/>
  <c r="C179" i="2"/>
  <c r="H178" i="2"/>
  <c r="C178" i="2"/>
  <c r="F177" i="2"/>
  <c r="C177" i="2"/>
  <c r="L176" i="2"/>
  <c r="C176" i="2"/>
  <c r="F175" i="2"/>
  <c r="C175" i="2"/>
  <c r="H174" i="2"/>
  <c r="C174" i="2"/>
  <c r="F173" i="2"/>
  <c r="C173" i="2"/>
  <c r="J172" i="2"/>
  <c r="C172" i="2"/>
  <c r="F171" i="2"/>
  <c r="C171" i="2"/>
  <c r="H170" i="2"/>
  <c r="C170" i="2"/>
  <c r="F169" i="2"/>
  <c r="C169" i="2"/>
  <c r="C168" i="2"/>
  <c r="F167" i="2"/>
  <c r="C167" i="2"/>
  <c r="H166" i="2"/>
  <c r="C166" i="2"/>
  <c r="F165" i="2"/>
  <c r="C165" i="2"/>
  <c r="J164" i="2"/>
  <c r="C164" i="2"/>
  <c r="F163" i="2"/>
  <c r="C163" i="2"/>
  <c r="H162" i="2"/>
  <c r="C162" i="2"/>
  <c r="F161" i="2"/>
  <c r="C161" i="2"/>
  <c r="L160" i="2"/>
  <c r="C160" i="2"/>
  <c r="F159" i="2"/>
  <c r="C159" i="2"/>
  <c r="H158" i="2"/>
  <c r="C158" i="2"/>
  <c r="F157" i="2"/>
  <c r="C157" i="2"/>
  <c r="J156" i="2"/>
  <c r="C156" i="2"/>
  <c r="F155" i="2"/>
  <c r="C155" i="2"/>
  <c r="H154" i="2"/>
  <c r="C154" i="2"/>
  <c r="F153" i="2"/>
  <c r="C153" i="2"/>
  <c r="N152" i="2"/>
  <c r="C152" i="2"/>
  <c r="F151" i="2"/>
  <c r="C151" i="2"/>
  <c r="H150" i="2"/>
  <c r="C150" i="2"/>
  <c r="F149" i="2"/>
  <c r="C149" i="2"/>
  <c r="J148" i="2"/>
  <c r="C148" i="2"/>
  <c r="F147" i="2"/>
  <c r="C147" i="2"/>
  <c r="H146" i="2"/>
  <c r="C146" i="2"/>
  <c r="F145" i="2"/>
  <c r="C145" i="2"/>
  <c r="L144" i="2"/>
  <c r="C144" i="2"/>
  <c r="F143" i="2"/>
  <c r="C143" i="2"/>
  <c r="H142" i="2"/>
  <c r="C142" i="2"/>
  <c r="F141" i="2"/>
  <c r="C141" i="2"/>
  <c r="J140" i="2"/>
  <c r="C140" i="2"/>
  <c r="F139" i="2"/>
  <c r="C139" i="2"/>
  <c r="H138" i="2"/>
  <c r="C138" i="2"/>
  <c r="F137" i="2"/>
  <c r="C137" i="2"/>
  <c r="C136" i="2"/>
  <c r="F135" i="2"/>
  <c r="C135" i="2"/>
  <c r="H134" i="2"/>
  <c r="C134" i="2"/>
  <c r="F133" i="2"/>
  <c r="C133" i="2"/>
  <c r="J132" i="2"/>
  <c r="C132" i="2"/>
  <c r="F131" i="2"/>
  <c r="C131" i="2"/>
  <c r="H130" i="2"/>
  <c r="C130" i="2"/>
  <c r="F129" i="2"/>
  <c r="C129" i="2"/>
  <c r="L128" i="2"/>
  <c r="C128" i="2"/>
  <c r="F127" i="2"/>
  <c r="C127" i="2"/>
  <c r="H126" i="2"/>
  <c r="C126" i="2"/>
  <c r="F125" i="2"/>
  <c r="C125" i="2"/>
  <c r="J124" i="2"/>
  <c r="C124" i="2"/>
  <c r="F123" i="2"/>
  <c r="C123" i="2"/>
  <c r="H122" i="2"/>
  <c r="C122" i="2"/>
  <c r="F121" i="2"/>
  <c r="C121" i="2"/>
  <c r="N120" i="2"/>
  <c r="C120" i="2"/>
  <c r="F119" i="2"/>
  <c r="C119" i="2"/>
  <c r="H118" i="2"/>
  <c r="C118" i="2"/>
  <c r="F117" i="2"/>
  <c r="C117" i="2"/>
  <c r="J116" i="2"/>
  <c r="C116" i="2"/>
  <c r="F115" i="2"/>
  <c r="C115" i="2"/>
  <c r="H114" i="2"/>
  <c r="C114" i="2"/>
  <c r="F113" i="2"/>
  <c r="C113" i="2"/>
  <c r="L112" i="2"/>
  <c r="C112" i="2"/>
  <c r="F111" i="2"/>
  <c r="C111" i="2"/>
  <c r="H110" i="2"/>
  <c r="C110" i="2"/>
  <c r="F109" i="2"/>
  <c r="C109" i="2"/>
  <c r="J108" i="2"/>
  <c r="C108" i="2"/>
  <c r="F107" i="2"/>
  <c r="C107" i="2"/>
  <c r="H106" i="2"/>
  <c r="C106" i="2"/>
  <c r="F105" i="2"/>
  <c r="C105" i="2"/>
  <c r="C104" i="2"/>
  <c r="F103" i="2"/>
  <c r="C103" i="2"/>
  <c r="H102" i="2"/>
  <c r="C102" i="2"/>
  <c r="F101" i="2"/>
  <c r="C101" i="2"/>
  <c r="J100" i="2"/>
  <c r="C100" i="2"/>
  <c r="F99" i="2"/>
  <c r="C99" i="2"/>
  <c r="H98" i="2"/>
  <c r="C98" i="2"/>
  <c r="F97" i="2"/>
  <c r="C97" i="2"/>
  <c r="L96" i="2"/>
  <c r="C96" i="2"/>
  <c r="F95" i="2"/>
  <c r="C95" i="2"/>
  <c r="H94" i="2"/>
  <c r="C94" i="2"/>
  <c r="F93" i="2"/>
  <c r="C93" i="2"/>
  <c r="J92" i="2"/>
  <c r="C92" i="2"/>
  <c r="F91" i="2"/>
  <c r="C91" i="2"/>
  <c r="H90" i="2"/>
  <c r="C90" i="2"/>
  <c r="F89" i="2"/>
  <c r="C89" i="2"/>
  <c r="N88" i="2"/>
  <c r="C88" i="2"/>
  <c r="F87" i="2"/>
  <c r="C87" i="2"/>
  <c r="H86" i="2"/>
  <c r="C86" i="2"/>
  <c r="F85" i="2"/>
  <c r="C85" i="2"/>
  <c r="J84" i="2"/>
  <c r="C84" i="2"/>
  <c r="F83" i="2"/>
  <c r="C83" i="2"/>
  <c r="H82" i="2"/>
  <c r="C82" i="2"/>
  <c r="F81" i="2"/>
  <c r="C81" i="2"/>
  <c r="L80" i="2"/>
  <c r="C80" i="2"/>
  <c r="F79" i="2"/>
  <c r="C79" i="2"/>
  <c r="H78" i="2"/>
  <c r="C78" i="2"/>
  <c r="F77" i="2"/>
  <c r="C77" i="2"/>
  <c r="J76" i="2"/>
  <c r="C76" i="2"/>
  <c r="F75" i="2"/>
  <c r="C75" i="2"/>
  <c r="H74" i="2"/>
  <c r="C74" i="2"/>
  <c r="F73" i="2"/>
  <c r="C73" i="2"/>
  <c r="C72" i="2"/>
  <c r="F71" i="2"/>
  <c r="C71" i="2"/>
  <c r="H70" i="2"/>
  <c r="C70" i="2"/>
  <c r="F69" i="2"/>
  <c r="C69" i="2"/>
  <c r="J68" i="2"/>
  <c r="C68" i="2"/>
  <c r="F67" i="2"/>
  <c r="C67" i="2"/>
  <c r="H66" i="2"/>
  <c r="C66" i="2"/>
  <c r="F65" i="2"/>
  <c r="C65" i="2"/>
  <c r="L64" i="2"/>
  <c r="C64" i="2"/>
  <c r="F63" i="2"/>
  <c r="C63" i="2"/>
  <c r="H62" i="2"/>
  <c r="C62" i="2"/>
  <c r="F61" i="2"/>
  <c r="C61" i="2"/>
  <c r="J60" i="2"/>
  <c r="C60" i="2"/>
  <c r="F59" i="2"/>
  <c r="C59" i="2"/>
  <c r="H58" i="2"/>
  <c r="C58" i="2"/>
  <c r="F57" i="2"/>
  <c r="C57" i="2"/>
  <c r="N56" i="2"/>
  <c r="C56" i="2"/>
  <c r="F55" i="2"/>
  <c r="C55" i="2"/>
  <c r="H54" i="2"/>
  <c r="C54" i="2"/>
  <c r="F53" i="2"/>
  <c r="C53" i="2"/>
  <c r="J52" i="2"/>
  <c r="C52" i="2"/>
  <c r="F51" i="2"/>
  <c r="C51" i="2"/>
  <c r="H50" i="2"/>
  <c r="C50" i="2"/>
  <c r="F49" i="2"/>
  <c r="C49" i="2"/>
  <c r="L48" i="2"/>
  <c r="C48" i="2"/>
  <c r="F47" i="2"/>
  <c r="C47" i="2"/>
  <c r="H46" i="2"/>
  <c r="C46" i="2"/>
  <c r="F45" i="2"/>
  <c r="C45" i="2"/>
  <c r="J44" i="2"/>
  <c r="C44" i="2"/>
  <c r="F43" i="2"/>
  <c r="C43" i="2"/>
  <c r="H42" i="2"/>
  <c r="C42" i="2"/>
  <c r="F41" i="2"/>
  <c r="C41" i="2"/>
  <c r="C40" i="2"/>
  <c r="F39" i="2"/>
  <c r="C39" i="2"/>
  <c r="H38" i="2"/>
  <c r="C38" i="2"/>
  <c r="F37" i="2"/>
  <c r="C37" i="2"/>
  <c r="J36" i="2"/>
  <c r="C36" i="2"/>
  <c r="F35" i="2"/>
  <c r="C35" i="2"/>
  <c r="H34" i="2"/>
  <c r="C34" i="2"/>
  <c r="F33" i="2"/>
  <c r="C33" i="2"/>
  <c r="L32" i="2"/>
  <c r="C32" i="2"/>
  <c r="F31" i="2"/>
  <c r="C31" i="2"/>
  <c r="H30" i="2"/>
  <c r="C30" i="2"/>
  <c r="F29" i="2"/>
  <c r="C29" i="2"/>
  <c r="J28" i="2"/>
  <c r="C28" i="2"/>
  <c r="F27" i="2"/>
  <c r="C27" i="2"/>
  <c r="H26" i="2"/>
  <c r="C26" i="2"/>
  <c r="F25" i="2"/>
  <c r="C25" i="2"/>
  <c r="N24" i="2"/>
  <c r="C24" i="2"/>
  <c r="F23" i="2"/>
  <c r="C23" i="2"/>
  <c r="H22" i="2"/>
  <c r="C22" i="2"/>
  <c r="F21" i="2"/>
  <c r="C21" i="2"/>
  <c r="J20" i="2"/>
  <c r="C20" i="2"/>
  <c r="F19" i="2"/>
  <c r="C19" i="2"/>
  <c r="H18" i="2"/>
  <c r="C18" i="2"/>
  <c r="F17" i="2"/>
  <c r="C17" i="2"/>
  <c r="L16" i="2"/>
  <c r="C16" i="2"/>
  <c r="F15" i="2"/>
  <c r="C15" i="2"/>
  <c r="H14" i="2"/>
  <c r="C14" i="2"/>
  <c r="F13" i="2"/>
  <c r="C13" i="2"/>
  <c r="J12" i="2"/>
  <c r="C12" i="2"/>
  <c r="F11" i="2"/>
  <c r="C11" i="2"/>
  <c r="H10" i="2"/>
  <c r="C10" i="2"/>
  <c r="F9" i="2"/>
  <c r="C9" i="2"/>
  <c r="C8" i="2"/>
  <c r="C7" i="2"/>
  <c r="C168" i="1"/>
  <c r="F167" i="1"/>
  <c r="C167" i="1"/>
  <c r="H166" i="1"/>
  <c r="C166" i="1"/>
  <c r="F165" i="1"/>
  <c r="C165" i="1"/>
  <c r="J164" i="1"/>
  <c r="C164" i="1"/>
  <c r="F163" i="1"/>
  <c r="C163" i="1"/>
  <c r="H162" i="1"/>
  <c r="C162" i="1"/>
  <c r="F161" i="1"/>
  <c r="C161" i="1"/>
  <c r="L160" i="1"/>
  <c r="C160" i="1"/>
  <c r="F159" i="1"/>
  <c r="C159" i="1"/>
  <c r="H158" i="1"/>
  <c r="C158" i="1"/>
  <c r="F157" i="1"/>
  <c r="C157" i="1"/>
  <c r="J156" i="1"/>
  <c r="C156" i="1"/>
  <c r="F155" i="1"/>
  <c r="C155" i="1"/>
  <c r="H154" i="1"/>
  <c r="C154" i="1"/>
  <c r="F153" i="1"/>
  <c r="C153" i="1"/>
  <c r="N152" i="1"/>
  <c r="C152" i="1"/>
  <c r="F151" i="1"/>
  <c r="C151" i="1"/>
  <c r="H150" i="1"/>
  <c r="C150" i="1"/>
  <c r="F149" i="1"/>
  <c r="C149" i="1"/>
  <c r="J148" i="1"/>
  <c r="C148" i="1"/>
  <c r="F147" i="1"/>
  <c r="C147" i="1"/>
  <c r="H146" i="1"/>
  <c r="C146" i="1"/>
  <c r="F145" i="1"/>
  <c r="C145" i="1"/>
  <c r="L144" i="1"/>
  <c r="C144" i="1"/>
  <c r="F143" i="1"/>
  <c r="C143" i="1"/>
  <c r="H142" i="1"/>
  <c r="C142" i="1"/>
  <c r="F141" i="1"/>
  <c r="C141" i="1"/>
  <c r="J140" i="1"/>
  <c r="C140" i="1"/>
  <c r="F139" i="1"/>
  <c r="C139" i="1"/>
  <c r="H138" i="1"/>
  <c r="C138" i="1"/>
  <c r="F137" i="1"/>
  <c r="C137" i="1"/>
  <c r="C136" i="1"/>
  <c r="F135" i="1"/>
  <c r="C135" i="1"/>
  <c r="H134" i="1"/>
  <c r="C134" i="1"/>
  <c r="F133" i="1"/>
  <c r="C133" i="1"/>
  <c r="J132" i="1"/>
  <c r="C132" i="1"/>
  <c r="F131" i="1"/>
  <c r="C131" i="1"/>
  <c r="H130" i="1"/>
  <c r="C130" i="1"/>
  <c r="F129" i="1"/>
  <c r="C129" i="1"/>
  <c r="L128" i="1"/>
  <c r="C128" i="1"/>
  <c r="F127" i="1"/>
  <c r="C127" i="1"/>
  <c r="H126" i="1"/>
  <c r="C126" i="1"/>
  <c r="F125" i="1"/>
  <c r="C125" i="1"/>
  <c r="J124" i="1"/>
  <c r="C124" i="1"/>
  <c r="F123" i="1"/>
  <c r="C123" i="1"/>
  <c r="H122" i="1"/>
  <c r="C122" i="1"/>
  <c r="F121" i="1"/>
  <c r="C121" i="1"/>
  <c r="N120" i="1"/>
  <c r="C120" i="1"/>
  <c r="F119" i="1"/>
  <c r="C119" i="1"/>
  <c r="H118" i="1"/>
  <c r="C118" i="1"/>
  <c r="F117" i="1"/>
  <c r="C117" i="1"/>
  <c r="J116" i="1"/>
  <c r="C116" i="1"/>
  <c r="F115" i="1"/>
  <c r="C115" i="1"/>
  <c r="H114" i="1"/>
  <c r="C114" i="1"/>
  <c r="F113" i="1"/>
  <c r="C113" i="1"/>
  <c r="L112" i="1"/>
  <c r="C112" i="1"/>
  <c r="F111" i="1"/>
  <c r="C111" i="1"/>
  <c r="H110" i="1"/>
  <c r="C110" i="1"/>
  <c r="F109" i="1"/>
  <c r="C109" i="1"/>
  <c r="J108" i="1"/>
  <c r="C108" i="1"/>
  <c r="F107" i="1"/>
  <c r="C107" i="1"/>
  <c r="H106" i="1"/>
  <c r="C106" i="1"/>
  <c r="F105" i="1"/>
  <c r="C105" i="1"/>
  <c r="C104" i="1"/>
  <c r="F103" i="1"/>
  <c r="C103" i="1"/>
  <c r="H102" i="1"/>
  <c r="C102" i="1"/>
  <c r="F101" i="1"/>
  <c r="C101" i="1"/>
  <c r="J100" i="1"/>
  <c r="C100" i="1"/>
  <c r="F99" i="1"/>
  <c r="C99" i="1"/>
  <c r="H98" i="1"/>
  <c r="C98" i="1"/>
  <c r="F97" i="1"/>
  <c r="C97" i="1"/>
  <c r="L96" i="1"/>
  <c r="C96" i="1"/>
  <c r="F95" i="1"/>
  <c r="C95" i="1"/>
  <c r="H94" i="1"/>
  <c r="C94" i="1"/>
  <c r="F93" i="1"/>
  <c r="C93" i="1"/>
  <c r="J92" i="1"/>
  <c r="C92" i="1"/>
  <c r="F91" i="1"/>
  <c r="C91" i="1"/>
  <c r="H90" i="1"/>
  <c r="C90" i="1"/>
  <c r="F89" i="1"/>
  <c r="C89" i="1"/>
  <c r="N88" i="1"/>
  <c r="C88" i="1"/>
  <c r="F87" i="1"/>
  <c r="C87" i="1"/>
  <c r="H86" i="1"/>
  <c r="C86" i="1"/>
  <c r="F85" i="1"/>
  <c r="C85" i="1"/>
  <c r="J84" i="1"/>
  <c r="C84" i="1"/>
  <c r="F83" i="1"/>
  <c r="C83" i="1"/>
  <c r="H82" i="1"/>
  <c r="C82" i="1"/>
  <c r="F81" i="1"/>
  <c r="C81" i="1"/>
  <c r="L80" i="1"/>
  <c r="C80" i="1"/>
  <c r="F79" i="1"/>
  <c r="C79" i="1"/>
  <c r="H78" i="1"/>
  <c r="C78" i="1"/>
  <c r="F77" i="1"/>
  <c r="C77" i="1"/>
  <c r="J76" i="1"/>
  <c r="C76" i="1"/>
  <c r="F75" i="1"/>
  <c r="C75" i="1"/>
  <c r="H74" i="1"/>
  <c r="C74" i="1"/>
  <c r="F73" i="1"/>
  <c r="C73" i="1"/>
  <c r="C72" i="1"/>
  <c r="F71" i="1"/>
  <c r="C71" i="1"/>
  <c r="H70" i="1"/>
  <c r="C70" i="1"/>
  <c r="F69" i="1"/>
  <c r="C69" i="1"/>
  <c r="J68" i="1"/>
  <c r="C68" i="1"/>
  <c r="F67" i="1"/>
  <c r="C67" i="1"/>
  <c r="H66" i="1"/>
  <c r="C66" i="1"/>
  <c r="F65" i="1"/>
  <c r="C65" i="1"/>
  <c r="L64" i="1"/>
  <c r="C64" i="1"/>
  <c r="F63" i="1"/>
  <c r="C63" i="1"/>
  <c r="H62" i="1"/>
  <c r="C62" i="1"/>
  <c r="F61" i="1"/>
  <c r="C61" i="1"/>
  <c r="J60" i="1"/>
  <c r="C60" i="1"/>
  <c r="F59" i="1"/>
  <c r="C59" i="1"/>
  <c r="H58" i="1"/>
  <c r="C58" i="1"/>
  <c r="F57" i="1"/>
  <c r="C57" i="1"/>
  <c r="N56" i="1"/>
  <c r="C56" i="1"/>
  <c r="F55" i="1"/>
  <c r="C55" i="1"/>
  <c r="H54" i="1"/>
  <c r="C54" i="1"/>
  <c r="F53" i="1"/>
  <c r="C53" i="1"/>
  <c r="J52" i="1"/>
  <c r="C52" i="1"/>
  <c r="F51" i="1"/>
  <c r="C51" i="1"/>
  <c r="H50" i="1"/>
  <c r="C50" i="1"/>
  <c r="F49" i="1"/>
  <c r="C49" i="1"/>
  <c r="L48" i="1"/>
  <c r="C48" i="1"/>
  <c r="F47" i="1"/>
  <c r="C47" i="1"/>
  <c r="H46" i="1"/>
  <c r="C46" i="1"/>
  <c r="F45" i="1"/>
  <c r="C45" i="1"/>
  <c r="J44" i="1"/>
  <c r="C44" i="1"/>
  <c r="F43" i="1"/>
  <c r="C43" i="1"/>
  <c r="H42" i="1"/>
  <c r="C42" i="1"/>
  <c r="F41" i="1"/>
  <c r="C41" i="1"/>
  <c r="C40" i="1"/>
  <c r="F39" i="1"/>
  <c r="C39" i="1"/>
  <c r="H38" i="1"/>
  <c r="C38" i="1"/>
  <c r="F37" i="1"/>
  <c r="C37" i="1"/>
  <c r="J36" i="1"/>
  <c r="C36" i="1"/>
  <c r="F35" i="1"/>
  <c r="C35" i="1"/>
  <c r="H34" i="1"/>
  <c r="C34" i="1"/>
  <c r="F33" i="1"/>
  <c r="C33" i="1"/>
  <c r="L32" i="1"/>
  <c r="C32" i="1"/>
  <c r="F31" i="1"/>
  <c r="C31" i="1"/>
  <c r="H30" i="1"/>
  <c r="C30" i="1"/>
  <c r="F29" i="1"/>
  <c r="C29" i="1"/>
  <c r="J28" i="1"/>
  <c r="C28" i="1"/>
  <c r="F27" i="1"/>
  <c r="C27" i="1"/>
  <c r="H26" i="1"/>
  <c r="C26" i="1"/>
  <c r="F25" i="1"/>
  <c r="C25" i="1"/>
  <c r="N24" i="1"/>
  <c r="C24" i="1"/>
  <c r="F23" i="1"/>
  <c r="C23" i="1"/>
  <c r="H22" i="1"/>
  <c r="C22" i="1"/>
  <c r="F21" i="1"/>
  <c r="C21" i="1"/>
  <c r="J20" i="1"/>
  <c r="C20" i="1"/>
  <c r="F19" i="1"/>
  <c r="C19" i="1"/>
  <c r="H18" i="1"/>
  <c r="C18" i="1"/>
  <c r="F17" i="1"/>
  <c r="C17" i="1"/>
  <c r="L16" i="1"/>
  <c r="C16" i="1"/>
  <c r="F15" i="1"/>
  <c r="C15" i="1"/>
  <c r="H14" i="1"/>
  <c r="C14" i="1"/>
  <c r="F13" i="1"/>
  <c r="C13" i="1"/>
  <c r="J12" i="1"/>
  <c r="C12" i="1"/>
  <c r="F11" i="1"/>
  <c r="C11" i="1"/>
  <c r="H10" i="1"/>
  <c r="C10" i="1"/>
  <c r="F9" i="1"/>
  <c r="C9" i="1"/>
  <c r="C8" i="1"/>
  <c r="C7" i="1"/>
</calcChain>
</file>

<file path=xl/sharedStrings.xml><?xml version="1.0" encoding="utf-8"?>
<sst xmlns="http://schemas.openxmlformats.org/spreadsheetml/2006/main" count="16" uniqueCount="10">
  <si>
    <t>7,5 GHz</t>
  </si>
  <si>
    <t>7,4245-7,7255 GHz</t>
  </si>
  <si>
    <t>Channel separation (MHz)</t>
  </si>
  <si>
    <t>Low</t>
  </si>
  <si>
    <t>High</t>
  </si>
  <si>
    <t>frequency</t>
  </si>
  <si>
    <t>8,0 GHz</t>
  </si>
  <si>
    <t>7,900 - 8,500 GHz</t>
  </si>
  <si>
    <t>ERC/REC/(02)06, annex 2</t>
  </si>
  <si>
    <t>ERC/REC/(02)06, Annex1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</si>
</sst>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9" x14ac:knownFonts="1">
    <font>
      <sz val="10"/>
      <name val="Arial"/>
    </font>
    <font>
      <b/>
      <sz val="8"/>
      <name val="Arial"/>
      <family val="2"/>
    </font>
    <font>
      <b/>
      <sz val="8"/>
      <color indexed="10"/>
      <name val="Arial"/>
      <family val="2"/>
    </font>
    <font>
      <u/>
      <sz val="10"/>
      <color indexed="12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sz val="8"/>
      <color indexed="10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gray06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8" fillId="0" borderId="0"/>
  </cellStyleXfs>
  <cellXfs count="36">
    <xf numFmtId="0" fontId="0" fillId="0" borderId="0" xfId="0"/>
    <xf numFmtId="164" fontId="1" fillId="2" borderId="0" xfId="0" applyNumberFormat="1" applyFont="1" applyFill="1"/>
    <xf numFmtId="49" fontId="1" fillId="2" borderId="0" xfId="0" applyNumberFormat="1" applyFont="1" applyFill="1"/>
    <xf numFmtId="49" fontId="2" fillId="2" borderId="0" xfId="0" applyNumberFormat="1" applyFont="1" applyFill="1"/>
    <xf numFmtId="0" fontId="0" fillId="2" borderId="0" xfId="0" applyFill="1"/>
    <xf numFmtId="2" fontId="1" fillId="2" borderId="0" xfId="0" applyNumberFormat="1" applyFont="1" applyFill="1" applyAlignment="1">
      <alignment horizontal="center"/>
    </xf>
    <xf numFmtId="2" fontId="1" fillId="2" borderId="0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164" fontId="3" fillId="2" borderId="0" xfId="1" applyNumberFormat="1" applyFill="1" applyAlignment="1" applyProtection="1"/>
    <xf numFmtId="2" fontId="1" fillId="2" borderId="0" xfId="0" applyNumberFormat="1" applyFont="1" applyFill="1"/>
    <xf numFmtId="49" fontId="1" fillId="2" borderId="0" xfId="0" applyNumberFormat="1" applyFont="1" applyFill="1" applyBorder="1"/>
    <xf numFmtId="0" fontId="1" fillId="2" borderId="0" xfId="0" applyFont="1" applyFill="1"/>
    <xf numFmtId="0" fontId="2" fillId="2" borderId="0" xfId="0" applyFont="1" applyFill="1"/>
    <xf numFmtId="164" fontId="1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164" fontId="1" fillId="2" borderId="0" xfId="0" applyNumberFormat="1" applyFont="1" applyFill="1" applyAlignment="1">
      <alignment horizontal="center"/>
    </xf>
    <xf numFmtId="164" fontId="4" fillId="2" borderId="0" xfId="0" applyNumberFormat="1" applyFont="1" applyFill="1"/>
    <xf numFmtId="0" fontId="1" fillId="2" borderId="0" xfId="0" applyFont="1" applyFill="1" applyBorder="1"/>
    <xf numFmtId="164" fontId="5" fillId="0" borderId="0" xfId="0" applyNumberFormat="1" applyFont="1"/>
    <xf numFmtId="49" fontId="1" fillId="0" borderId="0" xfId="0" applyNumberFormat="1" applyFont="1" applyFill="1"/>
    <xf numFmtId="0" fontId="1" fillId="0" borderId="0" xfId="0" applyFont="1" applyFill="1"/>
    <xf numFmtId="2" fontId="5" fillId="3" borderId="0" xfId="0" applyNumberFormat="1" applyFont="1" applyFill="1"/>
    <xf numFmtId="164" fontId="5" fillId="3" borderId="0" xfId="0" applyNumberFormat="1" applyFont="1" applyFill="1"/>
    <xf numFmtId="164" fontId="6" fillId="3" borderId="0" xfId="0" applyNumberFormat="1" applyFont="1" applyFill="1"/>
    <xf numFmtId="0" fontId="5" fillId="0" borderId="0" xfId="0" applyFont="1"/>
    <xf numFmtId="0" fontId="5" fillId="3" borderId="0" xfId="0" applyFont="1" applyFill="1"/>
    <xf numFmtId="164" fontId="6" fillId="0" borderId="0" xfId="0" applyNumberFormat="1" applyFont="1"/>
    <xf numFmtId="0" fontId="6" fillId="0" borderId="0" xfId="0" applyFont="1"/>
    <xf numFmtId="2" fontId="5" fillId="0" borderId="0" xfId="0" applyNumberFormat="1" applyFont="1"/>
    <xf numFmtId="164" fontId="4" fillId="0" borderId="0" xfId="0" applyNumberFormat="1" applyFont="1" applyFill="1"/>
    <xf numFmtId="164" fontId="7" fillId="0" borderId="0" xfId="0" applyNumberFormat="1" applyFont="1" applyFill="1"/>
    <xf numFmtId="1" fontId="6" fillId="0" borderId="0" xfId="0" applyNumberFormat="1" applyFont="1"/>
    <xf numFmtId="0" fontId="6" fillId="0" borderId="0" xfId="0" applyFont="1" applyFill="1"/>
    <xf numFmtId="164" fontId="1" fillId="2" borderId="2" xfId="0" applyNumberFormat="1" applyFont="1" applyFill="1" applyBorder="1" applyAlignment="1">
      <alignment horizontal="center"/>
    </xf>
    <xf numFmtId="0" fontId="0" fillId="0" borderId="0" xfId="0" applyBorder="1"/>
  </cellXfs>
  <cellStyles count="4">
    <cellStyle name="Hyperlänk" xfId="1" builtinId="8"/>
    <cellStyle name="Hyperlänk 2" xfId="2"/>
    <cellStyle name="Normal" xfId="0" builtinId="0"/>
    <cellStyle name="Norma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8"/>
  <sheetViews>
    <sheetView tabSelected="1" workbookViewId="0">
      <pane ySplit="6" topLeftCell="A7" activePane="bottomLeft" state="frozen"/>
      <selection activeCell="L30" sqref="L30"/>
      <selection pane="bottomLeft" activeCell="N17" sqref="N17"/>
    </sheetView>
  </sheetViews>
  <sheetFormatPr defaultRowHeight="12.75" x14ac:dyDescent="0.2"/>
  <cols>
    <col min="1" max="1" width="8.85546875" customWidth="1"/>
    <col min="2" max="2" width="1.28515625" customWidth="1"/>
    <col min="3" max="3" width="8.7109375" customWidth="1"/>
    <col min="4" max="4" width="1" customWidth="1"/>
    <col min="5" max="5" width="2.7109375" bestFit="1" customWidth="1"/>
    <col min="7" max="7" width="2.7109375" bestFit="1" customWidth="1"/>
    <col min="8" max="8" width="8.5703125" customWidth="1"/>
    <col min="9" max="9" width="2.7109375" bestFit="1" customWidth="1"/>
    <col min="11" max="11" width="2.7109375" bestFit="1" customWidth="1"/>
    <col min="13" max="13" width="1.85546875" bestFit="1" customWidth="1"/>
    <col min="15" max="15" width="1.85546875" bestFit="1" customWidth="1"/>
    <col min="16" max="16" width="7.42578125" bestFit="1" customWidth="1"/>
  </cols>
  <sheetData>
    <row r="1" spans="1:16" x14ac:dyDescent="0.2">
      <c r="A1" s="1" t="s">
        <v>0</v>
      </c>
      <c r="B1" s="2"/>
      <c r="C1" s="2"/>
      <c r="D1" s="2"/>
      <c r="E1" s="3"/>
      <c r="F1" s="1" t="s">
        <v>1</v>
      </c>
      <c r="G1" s="3"/>
      <c r="H1" s="4"/>
      <c r="I1" s="3"/>
      <c r="J1" s="1"/>
      <c r="K1" s="5" t="s">
        <v>9</v>
      </c>
      <c r="L1" s="5"/>
      <c r="M1" s="5"/>
      <c r="N1" s="5"/>
      <c r="O1" s="6"/>
      <c r="P1" s="6"/>
    </row>
    <row r="2" spans="1:16" x14ac:dyDescent="0.2">
      <c r="A2" s="1"/>
      <c r="B2" s="2"/>
      <c r="C2" s="2"/>
      <c r="D2" s="2"/>
      <c r="E2" s="3"/>
      <c r="F2" s="1"/>
      <c r="G2" s="3"/>
      <c r="H2" s="1"/>
      <c r="I2" s="3"/>
      <c r="J2" s="1"/>
      <c r="K2" s="3"/>
      <c r="L2" s="1"/>
      <c r="M2" s="7"/>
      <c r="N2" s="2"/>
      <c r="O2" s="2"/>
      <c r="P2" s="2"/>
    </row>
    <row r="3" spans="1:16" x14ac:dyDescent="0.2">
      <c r="A3" s="8"/>
      <c r="B3" s="2"/>
      <c r="C3" s="2"/>
      <c r="D3" s="2"/>
      <c r="E3" s="3"/>
      <c r="F3" s="9" t="s">
        <v>2</v>
      </c>
      <c r="G3" s="3"/>
      <c r="H3" s="4"/>
      <c r="I3" s="2"/>
      <c r="J3" s="1"/>
      <c r="K3" s="3"/>
      <c r="L3" s="1"/>
      <c r="M3" s="7"/>
      <c r="N3" s="2"/>
      <c r="O3" s="2"/>
      <c r="P3" s="2"/>
    </row>
    <row r="4" spans="1:16" x14ac:dyDescent="0.2">
      <c r="A4" s="1"/>
      <c r="B4" s="2"/>
      <c r="C4" s="2"/>
      <c r="D4" s="2"/>
      <c r="E4" s="3"/>
      <c r="F4" s="1"/>
      <c r="G4" s="3"/>
      <c r="H4" s="1"/>
      <c r="I4" s="3"/>
      <c r="J4" s="1"/>
      <c r="K4" s="3"/>
      <c r="L4" s="1"/>
      <c r="M4" s="7"/>
      <c r="N4" s="2"/>
      <c r="O4" s="2"/>
      <c r="P4" s="2"/>
    </row>
    <row r="5" spans="1:16" x14ac:dyDescent="0.2">
      <c r="A5" s="9" t="s">
        <v>3</v>
      </c>
      <c r="B5" s="2"/>
      <c r="C5" s="10" t="s">
        <v>4</v>
      </c>
      <c r="D5" s="11"/>
      <c r="E5" s="12"/>
      <c r="F5" s="13">
        <v>1.75</v>
      </c>
      <c r="G5" s="14"/>
      <c r="H5" s="13">
        <v>3.5</v>
      </c>
      <c r="I5" s="14"/>
      <c r="J5" s="13">
        <v>7</v>
      </c>
      <c r="K5" s="14"/>
      <c r="L5" s="13">
        <v>14</v>
      </c>
      <c r="M5" s="15"/>
      <c r="N5" s="13">
        <v>28</v>
      </c>
      <c r="O5" s="16"/>
      <c r="P5" s="16">
        <v>56</v>
      </c>
    </row>
    <row r="6" spans="1:16" x14ac:dyDescent="0.2">
      <c r="A6" s="9" t="s">
        <v>5</v>
      </c>
      <c r="B6" s="2"/>
      <c r="C6" s="9" t="s">
        <v>5</v>
      </c>
      <c r="D6" s="11"/>
      <c r="E6" s="12"/>
      <c r="F6" s="1"/>
      <c r="G6" s="12"/>
      <c r="H6" s="17"/>
      <c r="I6" s="11"/>
      <c r="J6" s="7"/>
      <c r="K6" s="11"/>
      <c r="L6" s="1"/>
      <c r="M6" s="7"/>
      <c r="N6" s="18"/>
      <c r="O6" s="18"/>
      <c r="P6" s="18"/>
    </row>
    <row r="7" spans="1:16" ht="11.25" customHeight="1" x14ac:dyDescent="0.2">
      <c r="A7" s="19">
        <v>7427.125</v>
      </c>
      <c r="B7" s="20"/>
      <c r="C7" s="19">
        <f>154+A7</f>
        <v>7581.125</v>
      </c>
      <c r="D7" s="21"/>
      <c r="E7" s="22"/>
      <c r="F7" s="22"/>
      <c r="G7" s="22"/>
      <c r="H7" s="23"/>
      <c r="I7" s="22"/>
      <c r="J7" s="23"/>
      <c r="K7" s="22"/>
      <c r="L7" s="23"/>
      <c r="M7" s="24"/>
      <c r="N7" s="22"/>
      <c r="O7" s="25"/>
      <c r="P7" s="25"/>
    </row>
    <row r="8" spans="1:16" ht="11.25" customHeight="1" x14ac:dyDescent="0.2">
      <c r="A8" s="19">
        <v>7428</v>
      </c>
      <c r="B8" s="25"/>
      <c r="C8" s="19">
        <f>154+A8</f>
        <v>7582</v>
      </c>
      <c r="D8" s="25"/>
      <c r="E8" s="26"/>
      <c r="F8" s="23"/>
      <c r="G8" s="23"/>
      <c r="H8" s="23"/>
      <c r="I8" s="25"/>
      <c r="J8" s="19"/>
      <c r="K8" s="25"/>
      <c r="L8" s="19"/>
      <c r="M8" s="27"/>
      <c r="N8" s="25"/>
      <c r="O8" s="25"/>
      <c r="P8" s="25"/>
    </row>
    <row r="9" spans="1:16" ht="11.25" customHeight="1" x14ac:dyDescent="0.2">
      <c r="A9" s="19">
        <v>7428.875</v>
      </c>
      <c r="B9" s="25"/>
      <c r="C9" s="19">
        <f t="shared" ref="C9:C72" si="0">154+A9</f>
        <v>7582.875</v>
      </c>
      <c r="D9" s="25"/>
      <c r="E9" s="28">
        <v>1</v>
      </c>
      <c r="F9" s="19">
        <f>7575-147.875+1.75*E9</f>
        <v>7428.875</v>
      </c>
      <c r="G9" s="28"/>
      <c r="H9" s="19"/>
      <c r="I9" s="25"/>
      <c r="J9" s="19"/>
      <c r="K9" s="29"/>
      <c r="L9" s="19"/>
      <c r="M9" s="27"/>
      <c r="N9" s="29"/>
      <c r="O9" s="29"/>
      <c r="P9" s="29"/>
    </row>
    <row r="10" spans="1:16" ht="11.25" customHeight="1" x14ac:dyDescent="0.2">
      <c r="A10" s="19">
        <v>7429.75</v>
      </c>
      <c r="B10" s="25"/>
      <c r="C10" s="19">
        <f t="shared" si="0"/>
        <v>7583.75</v>
      </c>
      <c r="D10" s="25"/>
      <c r="E10" s="26"/>
      <c r="F10" s="23"/>
      <c r="G10" s="28">
        <v>1</v>
      </c>
      <c r="H10" s="19">
        <f>7575-148.75+3.5*G10</f>
        <v>7429.75</v>
      </c>
      <c r="I10" s="25"/>
      <c r="J10" s="19"/>
      <c r="K10" s="25"/>
      <c r="L10" s="19"/>
      <c r="M10" s="27"/>
      <c r="N10" s="25"/>
      <c r="O10" s="25"/>
      <c r="P10" s="25"/>
    </row>
    <row r="11" spans="1:16" ht="11.25" customHeight="1" x14ac:dyDescent="0.2">
      <c r="A11" s="19">
        <v>7430.625</v>
      </c>
      <c r="B11" s="25"/>
      <c r="C11" s="19">
        <f t="shared" si="0"/>
        <v>7584.625</v>
      </c>
      <c r="D11" s="25"/>
      <c r="E11" s="28">
        <v>2</v>
      </c>
      <c r="F11" s="19">
        <f>7575-147.875+1.75*E11</f>
        <v>7430.625</v>
      </c>
      <c r="G11" s="25"/>
      <c r="H11" s="30"/>
      <c r="I11" s="28"/>
      <c r="J11" s="19"/>
      <c r="K11" s="25"/>
      <c r="L11" s="19"/>
      <c r="M11" s="27"/>
      <c r="N11" s="25"/>
      <c r="O11" s="25"/>
      <c r="P11" s="25"/>
    </row>
    <row r="12" spans="1:16" ht="11.25" customHeight="1" x14ac:dyDescent="0.2">
      <c r="A12" s="19">
        <v>7431.5</v>
      </c>
      <c r="B12" s="25"/>
      <c r="C12" s="19">
        <f t="shared" si="0"/>
        <v>7585.5</v>
      </c>
      <c r="D12" s="25"/>
      <c r="E12" s="26"/>
      <c r="F12" s="23"/>
      <c r="G12" s="23"/>
      <c r="H12" s="23"/>
      <c r="I12" s="28">
        <v>1</v>
      </c>
      <c r="J12" s="19">
        <f>7575-150.5+7*I12</f>
        <v>7431.5</v>
      </c>
      <c r="K12" s="25"/>
      <c r="L12" s="19"/>
      <c r="M12" s="27"/>
      <c r="N12" s="25"/>
      <c r="O12" s="25"/>
      <c r="P12" s="25"/>
    </row>
    <row r="13" spans="1:16" ht="11.25" customHeight="1" x14ac:dyDescent="0.2">
      <c r="A13" s="19">
        <v>7432.375</v>
      </c>
      <c r="B13" s="25"/>
      <c r="C13" s="19">
        <f t="shared" si="0"/>
        <v>7586.375</v>
      </c>
      <c r="D13" s="25"/>
      <c r="E13" s="28">
        <v>3</v>
      </c>
      <c r="F13" s="19">
        <f>7575-147.875+1.75*E13</f>
        <v>7432.375</v>
      </c>
      <c r="G13" s="25"/>
      <c r="H13" s="30"/>
      <c r="I13" s="25"/>
      <c r="J13" s="19"/>
      <c r="K13" s="25"/>
      <c r="L13" s="19"/>
      <c r="M13" s="27"/>
      <c r="N13" s="25"/>
      <c r="O13" s="25"/>
      <c r="P13" s="25"/>
    </row>
    <row r="14" spans="1:16" ht="11.25" customHeight="1" x14ac:dyDescent="0.2">
      <c r="A14" s="19">
        <v>7433.25</v>
      </c>
      <c r="B14" s="25"/>
      <c r="C14" s="19">
        <f t="shared" si="0"/>
        <v>7587.25</v>
      </c>
      <c r="D14" s="25"/>
      <c r="E14" s="26"/>
      <c r="F14" s="23"/>
      <c r="G14" s="28">
        <v>2</v>
      </c>
      <c r="H14" s="31">
        <f>7575-148.75+3.5*G14</f>
        <v>7433.25</v>
      </c>
      <c r="I14" s="25"/>
      <c r="J14" s="19"/>
      <c r="K14" s="25"/>
      <c r="L14" s="19"/>
      <c r="M14" s="27"/>
      <c r="N14" s="25"/>
      <c r="O14" s="25"/>
      <c r="P14" s="25"/>
    </row>
    <row r="15" spans="1:16" ht="11.25" customHeight="1" x14ac:dyDescent="0.2">
      <c r="A15" s="19">
        <v>7434.125</v>
      </c>
      <c r="B15" s="25"/>
      <c r="C15" s="19">
        <f t="shared" si="0"/>
        <v>7588.125</v>
      </c>
      <c r="D15" s="25"/>
      <c r="E15" s="28">
        <v>4</v>
      </c>
      <c r="F15" s="19">
        <f>7575-147.875+1.75*E15</f>
        <v>7434.125</v>
      </c>
      <c r="G15" s="25"/>
      <c r="H15" s="30"/>
      <c r="I15" s="25"/>
      <c r="J15" s="19"/>
      <c r="K15" s="25"/>
      <c r="L15" s="19"/>
      <c r="M15" s="27"/>
      <c r="N15" s="25"/>
      <c r="O15" s="25"/>
      <c r="P15" s="25"/>
    </row>
    <row r="16" spans="1:16" ht="11.25" customHeight="1" x14ac:dyDescent="0.2">
      <c r="A16" s="19">
        <v>7435</v>
      </c>
      <c r="B16" s="25"/>
      <c r="C16" s="19">
        <f t="shared" si="0"/>
        <v>7589</v>
      </c>
      <c r="D16" s="25"/>
      <c r="E16" s="26"/>
      <c r="F16" s="23"/>
      <c r="G16" s="23"/>
      <c r="H16" s="23"/>
      <c r="I16" s="22"/>
      <c r="J16" s="23"/>
      <c r="K16" s="28">
        <v>1</v>
      </c>
      <c r="L16" s="19">
        <f>7575-154+14*K16</f>
        <v>7435</v>
      </c>
      <c r="M16" s="27"/>
      <c r="N16" s="25"/>
      <c r="O16" s="25"/>
      <c r="P16" s="25"/>
    </row>
    <row r="17" spans="1:16" ht="11.25" customHeight="1" x14ac:dyDescent="0.2">
      <c r="A17" s="19">
        <v>7435.875</v>
      </c>
      <c r="B17" s="25"/>
      <c r="C17" s="19">
        <f t="shared" si="0"/>
        <v>7589.875</v>
      </c>
      <c r="D17" s="25"/>
      <c r="E17" s="28">
        <v>5</v>
      </c>
      <c r="F17" s="19">
        <f>7575-147.875+1.75*E17</f>
        <v>7435.875</v>
      </c>
      <c r="G17" s="25"/>
      <c r="H17" s="30"/>
      <c r="I17" s="25"/>
      <c r="J17" s="19"/>
      <c r="K17" s="25"/>
      <c r="L17" s="19"/>
      <c r="M17" s="27"/>
      <c r="N17" s="25"/>
      <c r="O17" s="25"/>
      <c r="P17" s="25"/>
    </row>
    <row r="18" spans="1:16" ht="11.25" customHeight="1" x14ac:dyDescent="0.2">
      <c r="A18" s="19">
        <v>7436.75</v>
      </c>
      <c r="B18" s="25"/>
      <c r="C18" s="19">
        <f t="shared" si="0"/>
        <v>7590.75</v>
      </c>
      <c r="D18" s="25"/>
      <c r="E18" s="26"/>
      <c r="F18" s="23"/>
      <c r="G18" s="28">
        <v>3</v>
      </c>
      <c r="H18" s="31">
        <f>7575-148.75+3.5*G18</f>
        <v>7436.75</v>
      </c>
      <c r="I18" s="25"/>
      <c r="J18" s="19"/>
      <c r="K18" s="25"/>
      <c r="L18" s="19"/>
      <c r="M18" s="27"/>
      <c r="N18" s="25"/>
      <c r="O18" s="25"/>
      <c r="P18" s="25"/>
    </row>
    <row r="19" spans="1:16" ht="11.25" customHeight="1" x14ac:dyDescent="0.2">
      <c r="A19" s="19">
        <v>7437.625</v>
      </c>
      <c r="B19" s="25"/>
      <c r="C19" s="19">
        <f t="shared" si="0"/>
        <v>7591.625</v>
      </c>
      <c r="D19" s="25"/>
      <c r="E19" s="28">
        <v>6</v>
      </c>
      <c r="F19" s="19">
        <f>7575-147.875+1.75*E19</f>
        <v>7437.625</v>
      </c>
      <c r="G19" s="25"/>
      <c r="H19" s="30"/>
      <c r="I19" s="28"/>
      <c r="J19" s="19"/>
      <c r="K19" s="25"/>
      <c r="L19" s="19"/>
      <c r="M19" s="27"/>
      <c r="N19" s="25"/>
      <c r="O19" s="25"/>
      <c r="P19" s="25"/>
    </row>
    <row r="20" spans="1:16" ht="11.25" customHeight="1" x14ac:dyDescent="0.2">
      <c r="A20" s="19">
        <v>7438.5</v>
      </c>
      <c r="B20" s="25"/>
      <c r="C20" s="19">
        <f t="shared" si="0"/>
        <v>7592.5</v>
      </c>
      <c r="D20" s="25"/>
      <c r="E20" s="26"/>
      <c r="F20" s="23"/>
      <c r="G20" s="23"/>
      <c r="H20" s="23"/>
      <c r="I20" s="28">
        <v>2</v>
      </c>
      <c r="J20" s="19">
        <f>7575-150.5+7*I20</f>
        <v>7438.5</v>
      </c>
      <c r="K20" s="25"/>
      <c r="L20" s="19"/>
      <c r="M20" s="27"/>
      <c r="N20" s="25"/>
      <c r="O20" s="25"/>
      <c r="P20" s="25"/>
    </row>
    <row r="21" spans="1:16" ht="11.25" customHeight="1" x14ac:dyDescent="0.2">
      <c r="A21" s="19">
        <v>7439.375</v>
      </c>
      <c r="B21" s="25"/>
      <c r="C21" s="19">
        <f t="shared" si="0"/>
        <v>7593.375</v>
      </c>
      <c r="D21" s="25"/>
      <c r="E21" s="28">
        <v>7</v>
      </c>
      <c r="F21" s="19">
        <f>7575-147.875+1.75*E21</f>
        <v>7439.375</v>
      </c>
      <c r="G21" s="25"/>
      <c r="H21" s="30"/>
      <c r="I21" s="25"/>
      <c r="J21" s="19"/>
      <c r="K21" s="25"/>
      <c r="L21" s="19"/>
      <c r="M21" s="27"/>
      <c r="N21" s="25"/>
      <c r="O21" s="25"/>
      <c r="P21" s="25"/>
    </row>
    <row r="22" spans="1:16" ht="11.25" customHeight="1" x14ac:dyDescent="0.2">
      <c r="A22" s="19">
        <v>7440.25</v>
      </c>
      <c r="B22" s="25"/>
      <c r="C22" s="19">
        <f t="shared" si="0"/>
        <v>7594.25</v>
      </c>
      <c r="D22" s="25"/>
      <c r="E22" s="26"/>
      <c r="F22" s="23"/>
      <c r="G22" s="28">
        <v>4</v>
      </c>
      <c r="H22" s="31">
        <f>7575-148.75+3.5*G22</f>
        <v>7440.25</v>
      </c>
      <c r="I22" s="25"/>
      <c r="J22" s="19"/>
      <c r="K22" s="25"/>
      <c r="L22" s="19"/>
      <c r="M22" s="27"/>
      <c r="N22" s="25"/>
      <c r="O22" s="25"/>
      <c r="P22" s="25"/>
    </row>
    <row r="23" spans="1:16" ht="11.25" customHeight="1" x14ac:dyDescent="0.2">
      <c r="A23" s="19">
        <v>7441.125</v>
      </c>
      <c r="B23" s="25"/>
      <c r="C23" s="19">
        <f t="shared" si="0"/>
        <v>7595.125</v>
      </c>
      <c r="D23" s="25"/>
      <c r="E23" s="28">
        <v>8</v>
      </c>
      <c r="F23" s="19">
        <f>7575-147.875+1.75*E23</f>
        <v>7441.125</v>
      </c>
      <c r="G23" s="25"/>
      <c r="H23" s="30"/>
      <c r="I23" s="25"/>
      <c r="J23" s="19"/>
      <c r="K23" s="25"/>
      <c r="L23" s="19"/>
      <c r="M23" s="27"/>
      <c r="N23" s="25"/>
      <c r="O23" s="25"/>
      <c r="P23" s="25"/>
    </row>
    <row r="24" spans="1:16" ht="11.25" customHeight="1" x14ac:dyDescent="0.2">
      <c r="A24" s="19">
        <v>7442</v>
      </c>
      <c r="B24" s="25"/>
      <c r="C24" s="19">
        <f t="shared" si="0"/>
        <v>7596</v>
      </c>
      <c r="D24" s="25"/>
      <c r="E24" s="26"/>
      <c r="F24" s="23"/>
      <c r="G24" s="23"/>
      <c r="H24" s="23"/>
      <c r="I24" s="22"/>
      <c r="J24" s="23"/>
      <c r="K24" s="22"/>
      <c r="L24" s="23"/>
      <c r="M24" s="32">
        <v>1</v>
      </c>
      <c r="N24" s="19">
        <f>7575-161+28*M24</f>
        <v>7442</v>
      </c>
      <c r="O24" s="19"/>
      <c r="P24" s="19"/>
    </row>
    <row r="25" spans="1:16" ht="11.25" customHeight="1" x14ac:dyDescent="0.2">
      <c r="A25" s="19">
        <v>7442.875</v>
      </c>
      <c r="B25" s="25"/>
      <c r="C25" s="19">
        <f t="shared" si="0"/>
        <v>7596.875</v>
      </c>
      <c r="D25" s="25"/>
      <c r="E25" s="28">
        <v>9</v>
      </c>
      <c r="F25" s="19">
        <f>7575-147.875+1.75*E25</f>
        <v>7442.875</v>
      </c>
      <c r="G25" s="25"/>
      <c r="H25" s="30"/>
      <c r="I25" s="25"/>
      <c r="J25" s="19"/>
      <c r="K25" s="25"/>
      <c r="L25" s="19"/>
      <c r="M25" s="27"/>
      <c r="N25" s="25"/>
      <c r="O25" s="25"/>
      <c r="P25" s="25"/>
    </row>
    <row r="26" spans="1:16" ht="11.25" customHeight="1" x14ac:dyDescent="0.2">
      <c r="A26" s="19">
        <v>7443.75</v>
      </c>
      <c r="B26" s="25"/>
      <c r="C26" s="19">
        <f t="shared" si="0"/>
        <v>7597.75</v>
      </c>
      <c r="D26" s="25"/>
      <c r="E26" s="26"/>
      <c r="F26" s="23"/>
      <c r="G26" s="28">
        <v>5</v>
      </c>
      <c r="H26" s="31">
        <f>7575-148.75+3.5*G26</f>
        <v>7443.75</v>
      </c>
      <c r="I26" s="25"/>
      <c r="J26" s="19"/>
      <c r="K26" s="25"/>
      <c r="L26" s="19"/>
      <c r="M26" s="27"/>
      <c r="N26" s="25"/>
      <c r="O26" s="25"/>
      <c r="P26" s="25"/>
    </row>
    <row r="27" spans="1:16" ht="11.25" customHeight="1" x14ac:dyDescent="0.2">
      <c r="A27" s="19">
        <v>7444.625</v>
      </c>
      <c r="B27" s="25"/>
      <c r="C27" s="19">
        <f t="shared" si="0"/>
        <v>7598.625</v>
      </c>
      <c r="D27" s="25"/>
      <c r="E27" s="28">
        <v>10</v>
      </c>
      <c r="F27" s="19">
        <f>7575-147.875+1.75*E27</f>
        <v>7444.625</v>
      </c>
      <c r="G27" s="25"/>
      <c r="H27" s="30"/>
      <c r="I27" s="28"/>
      <c r="J27" s="19"/>
      <c r="K27" s="25"/>
      <c r="L27" s="19"/>
      <c r="M27" s="27"/>
      <c r="N27" s="25"/>
      <c r="O27" s="25"/>
      <c r="P27" s="25"/>
    </row>
    <row r="28" spans="1:16" ht="11.25" customHeight="1" x14ac:dyDescent="0.2">
      <c r="A28" s="19">
        <v>7445.5</v>
      </c>
      <c r="B28" s="25"/>
      <c r="C28" s="19">
        <f t="shared" si="0"/>
        <v>7599.5</v>
      </c>
      <c r="D28" s="25"/>
      <c r="E28" s="26"/>
      <c r="F28" s="23"/>
      <c r="G28" s="23"/>
      <c r="H28" s="23"/>
      <c r="I28" s="28">
        <v>3</v>
      </c>
      <c r="J28" s="19">
        <f>7575-150.5+7*I28</f>
        <v>7445.5</v>
      </c>
      <c r="K28" s="25"/>
      <c r="L28" s="19"/>
      <c r="M28" s="27"/>
      <c r="N28" s="25"/>
      <c r="O28" s="25"/>
      <c r="P28" s="25"/>
    </row>
    <row r="29" spans="1:16" ht="11.25" customHeight="1" x14ac:dyDescent="0.2">
      <c r="A29" s="19">
        <v>7446.375</v>
      </c>
      <c r="B29" s="25"/>
      <c r="C29" s="19">
        <f t="shared" si="0"/>
        <v>7600.375</v>
      </c>
      <c r="D29" s="25"/>
      <c r="E29" s="28">
        <v>11</v>
      </c>
      <c r="F29" s="19">
        <f>7575-147.875+1.75*E29</f>
        <v>7446.375</v>
      </c>
      <c r="G29" s="25"/>
      <c r="H29" s="30"/>
      <c r="I29" s="25"/>
      <c r="J29" s="19"/>
      <c r="K29" s="25"/>
      <c r="L29" s="19"/>
      <c r="M29" s="27"/>
      <c r="N29" s="25"/>
      <c r="O29" s="25"/>
      <c r="P29" s="25"/>
    </row>
    <row r="30" spans="1:16" ht="11.25" customHeight="1" x14ac:dyDescent="0.2">
      <c r="A30" s="19">
        <v>7447.25</v>
      </c>
      <c r="B30" s="25"/>
      <c r="C30" s="19">
        <f t="shared" si="0"/>
        <v>7601.25</v>
      </c>
      <c r="D30" s="25"/>
      <c r="E30" s="26"/>
      <c r="F30" s="23"/>
      <c r="G30" s="28">
        <v>6</v>
      </c>
      <c r="H30" s="31">
        <f>7575-148.75+3.5*G30</f>
        <v>7447.25</v>
      </c>
      <c r="I30" s="25"/>
      <c r="J30" s="19"/>
      <c r="K30" s="25"/>
      <c r="L30" s="19"/>
      <c r="M30" s="27"/>
      <c r="N30" s="25"/>
      <c r="O30" s="25"/>
      <c r="P30" s="25"/>
    </row>
    <row r="31" spans="1:16" ht="11.25" customHeight="1" x14ac:dyDescent="0.2">
      <c r="A31" s="19">
        <v>7448.125</v>
      </c>
      <c r="B31" s="25"/>
      <c r="C31" s="19">
        <f t="shared" si="0"/>
        <v>7602.125</v>
      </c>
      <c r="D31" s="25"/>
      <c r="E31" s="28">
        <v>12</v>
      </c>
      <c r="F31" s="19">
        <f>7575-147.875+1.75*E31</f>
        <v>7448.125</v>
      </c>
      <c r="G31" s="25"/>
      <c r="H31" s="30"/>
      <c r="I31" s="25"/>
      <c r="J31" s="19"/>
      <c r="K31" s="28"/>
      <c r="L31" s="19"/>
      <c r="M31" s="27"/>
      <c r="N31" s="25"/>
      <c r="O31" s="25"/>
      <c r="P31" s="25"/>
    </row>
    <row r="32" spans="1:16" ht="11.25" customHeight="1" x14ac:dyDescent="0.2">
      <c r="A32" s="19">
        <v>7449</v>
      </c>
      <c r="B32" s="25"/>
      <c r="C32" s="19">
        <f t="shared" si="0"/>
        <v>7603</v>
      </c>
      <c r="D32" s="25"/>
      <c r="E32" s="26"/>
      <c r="F32" s="23"/>
      <c r="G32" s="23"/>
      <c r="H32" s="23"/>
      <c r="I32" s="22"/>
      <c r="J32" s="23"/>
      <c r="K32" s="28">
        <v>2</v>
      </c>
      <c r="L32" s="19">
        <f>7575-154+14*K32</f>
        <v>7449</v>
      </c>
      <c r="M32" s="27"/>
      <c r="N32" s="25"/>
      <c r="O32" s="25"/>
      <c r="P32" s="25"/>
    </row>
    <row r="33" spans="1:16" ht="11.25" customHeight="1" x14ac:dyDescent="0.2">
      <c r="A33" s="19">
        <v>7449.875</v>
      </c>
      <c r="B33" s="25"/>
      <c r="C33" s="19">
        <f t="shared" si="0"/>
        <v>7603.875</v>
      </c>
      <c r="D33" s="25"/>
      <c r="E33" s="28">
        <v>13</v>
      </c>
      <c r="F33" s="19">
        <f>7575-147.875+1.75*E33</f>
        <v>7449.875</v>
      </c>
      <c r="G33" s="25"/>
      <c r="H33" s="30"/>
      <c r="I33" s="25"/>
      <c r="J33" s="19"/>
      <c r="K33" s="25"/>
      <c r="L33" s="19"/>
      <c r="M33" s="27"/>
      <c r="N33" s="25"/>
      <c r="O33" s="25"/>
      <c r="P33" s="25"/>
    </row>
    <row r="34" spans="1:16" ht="11.25" customHeight="1" x14ac:dyDescent="0.2">
      <c r="A34" s="19">
        <v>7450.75</v>
      </c>
      <c r="B34" s="25"/>
      <c r="C34" s="19">
        <f t="shared" si="0"/>
        <v>7604.75</v>
      </c>
      <c r="D34" s="25"/>
      <c r="E34" s="26"/>
      <c r="F34" s="23"/>
      <c r="G34" s="28">
        <v>7</v>
      </c>
      <c r="H34" s="31">
        <f>7575-148.75+3.5*G34</f>
        <v>7450.75</v>
      </c>
      <c r="I34" s="25"/>
      <c r="J34" s="19"/>
      <c r="K34" s="25"/>
      <c r="L34" s="19"/>
      <c r="M34" s="27"/>
      <c r="N34" s="25"/>
      <c r="O34" s="25"/>
      <c r="P34" s="25"/>
    </row>
    <row r="35" spans="1:16" ht="11.25" customHeight="1" x14ac:dyDescent="0.2">
      <c r="A35" s="19">
        <v>7451.625</v>
      </c>
      <c r="B35" s="25"/>
      <c r="C35" s="19">
        <f t="shared" si="0"/>
        <v>7605.625</v>
      </c>
      <c r="D35" s="25"/>
      <c r="E35" s="28">
        <v>14</v>
      </c>
      <c r="F35" s="19">
        <f>7575-147.875+1.75*E35</f>
        <v>7451.625</v>
      </c>
      <c r="G35" s="25"/>
      <c r="H35" s="30"/>
      <c r="I35" s="28"/>
      <c r="J35" s="19"/>
      <c r="K35" s="25"/>
      <c r="L35" s="19"/>
      <c r="M35" s="27"/>
      <c r="N35" s="25"/>
      <c r="O35" s="25"/>
      <c r="P35" s="25"/>
    </row>
    <row r="36" spans="1:16" ht="11.25" customHeight="1" x14ac:dyDescent="0.2">
      <c r="A36" s="19">
        <v>7452.5</v>
      </c>
      <c r="B36" s="25"/>
      <c r="C36" s="19">
        <f t="shared" si="0"/>
        <v>7606.5</v>
      </c>
      <c r="D36" s="25"/>
      <c r="E36" s="26"/>
      <c r="F36" s="23"/>
      <c r="G36" s="23"/>
      <c r="H36" s="23"/>
      <c r="I36" s="28">
        <v>4</v>
      </c>
      <c r="J36" s="19">
        <f>7575-150.5+7*I36</f>
        <v>7452.5</v>
      </c>
      <c r="K36" s="25"/>
      <c r="L36" s="19"/>
      <c r="M36" s="27"/>
      <c r="N36" s="25"/>
      <c r="O36" s="25"/>
      <c r="P36" s="25"/>
    </row>
    <row r="37" spans="1:16" ht="11.25" customHeight="1" x14ac:dyDescent="0.2">
      <c r="A37" s="19">
        <v>7453.375</v>
      </c>
      <c r="B37" s="25"/>
      <c r="C37" s="19">
        <f t="shared" si="0"/>
        <v>7607.375</v>
      </c>
      <c r="D37" s="25"/>
      <c r="E37" s="28">
        <v>15</v>
      </c>
      <c r="F37" s="19">
        <f>7575-147.875+1.75*E37</f>
        <v>7453.375</v>
      </c>
      <c r="G37" s="25"/>
      <c r="H37" s="30"/>
      <c r="I37" s="25"/>
      <c r="J37" s="19"/>
      <c r="K37" s="25"/>
      <c r="L37" s="19"/>
      <c r="M37" s="27"/>
      <c r="N37" s="25"/>
      <c r="O37" s="25"/>
      <c r="P37" s="25"/>
    </row>
    <row r="38" spans="1:16" ht="11.25" customHeight="1" x14ac:dyDescent="0.2">
      <c r="A38" s="19">
        <v>7454.25</v>
      </c>
      <c r="B38" s="25"/>
      <c r="C38" s="19">
        <f t="shared" si="0"/>
        <v>7608.25</v>
      </c>
      <c r="D38" s="25"/>
      <c r="E38" s="26"/>
      <c r="F38" s="23"/>
      <c r="G38" s="28">
        <v>8</v>
      </c>
      <c r="H38" s="31">
        <f>7575-148.75+3.5*G38</f>
        <v>7454.25</v>
      </c>
      <c r="I38" s="25"/>
      <c r="J38" s="19"/>
      <c r="K38" s="25"/>
      <c r="L38" s="19"/>
      <c r="M38" s="27"/>
      <c r="N38" s="25"/>
      <c r="O38" s="25"/>
      <c r="P38" s="25"/>
    </row>
    <row r="39" spans="1:16" ht="11.25" customHeight="1" x14ac:dyDescent="0.2">
      <c r="A39" s="19">
        <v>7455.125</v>
      </c>
      <c r="B39" s="25"/>
      <c r="C39" s="19">
        <f t="shared" si="0"/>
        <v>7609.125</v>
      </c>
      <c r="D39" s="25"/>
      <c r="E39" s="28">
        <v>16</v>
      </c>
      <c r="F39" s="19">
        <f>7575-147.875+1.75*E39</f>
        <v>7455.125</v>
      </c>
      <c r="G39" s="25"/>
      <c r="H39" s="30"/>
      <c r="I39" s="25"/>
      <c r="J39" s="19"/>
      <c r="K39" s="25"/>
      <c r="L39" s="19"/>
      <c r="M39" s="27"/>
      <c r="N39" s="25"/>
      <c r="O39" s="25"/>
      <c r="P39" s="25"/>
    </row>
    <row r="40" spans="1:16" ht="11.25" customHeight="1" x14ac:dyDescent="0.2">
      <c r="A40" s="19">
        <v>7456</v>
      </c>
      <c r="B40" s="25"/>
      <c r="C40" s="19">
        <f t="shared" si="0"/>
        <v>7610</v>
      </c>
      <c r="D40" s="25"/>
      <c r="E40" s="26"/>
      <c r="F40" s="23"/>
      <c r="G40" s="23"/>
      <c r="H40" s="23"/>
      <c r="I40" s="22"/>
      <c r="J40" s="23"/>
      <c r="K40" s="22"/>
      <c r="L40" s="23"/>
      <c r="M40" s="24"/>
      <c r="N40" s="22"/>
      <c r="O40" s="28">
        <v>1</v>
      </c>
      <c r="P40" s="19">
        <v>7456</v>
      </c>
    </row>
    <row r="41" spans="1:16" ht="11.25" customHeight="1" x14ac:dyDescent="0.2">
      <c r="A41" s="19">
        <v>7456.875</v>
      </c>
      <c r="B41" s="25"/>
      <c r="C41" s="19">
        <f t="shared" si="0"/>
        <v>7610.875</v>
      </c>
      <c r="D41" s="25"/>
      <c r="E41" s="28">
        <v>17</v>
      </c>
      <c r="F41" s="19">
        <f>7575-147.875+1.75*E41</f>
        <v>7456.875</v>
      </c>
      <c r="G41" s="25"/>
      <c r="H41" s="30"/>
      <c r="I41" s="25"/>
      <c r="J41" s="19"/>
      <c r="K41" s="25"/>
      <c r="L41" s="19"/>
      <c r="M41" s="27"/>
      <c r="N41" s="25"/>
      <c r="O41" s="25"/>
      <c r="P41" s="25"/>
    </row>
    <row r="42" spans="1:16" ht="11.25" customHeight="1" x14ac:dyDescent="0.2">
      <c r="A42" s="19">
        <v>7457.75</v>
      </c>
      <c r="B42" s="25"/>
      <c r="C42" s="19">
        <f t="shared" si="0"/>
        <v>7611.75</v>
      </c>
      <c r="D42" s="25"/>
      <c r="E42" s="26"/>
      <c r="F42" s="23"/>
      <c r="G42" s="28">
        <v>9</v>
      </c>
      <c r="H42" s="31">
        <f>7575-148.75+3.5*G42</f>
        <v>7457.75</v>
      </c>
      <c r="I42" s="25"/>
      <c r="J42" s="19"/>
      <c r="K42" s="25"/>
      <c r="L42" s="19"/>
      <c r="M42" s="27"/>
      <c r="N42" s="25"/>
      <c r="O42" s="25"/>
      <c r="P42" s="25"/>
    </row>
    <row r="43" spans="1:16" ht="11.25" customHeight="1" x14ac:dyDescent="0.2">
      <c r="A43" s="19">
        <v>7458.625</v>
      </c>
      <c r="B43" s="25"/>
      <c r="C43" s="19">
        <f t="shared" si="0"/>
        <v>7612.625</v>
      </c>
      <c r="D43" s="25"/>
      <c r="E43" s="28">
        <v>18</v>
      </c>
      <c r="F43" s="19">
        <f>7575-147.875+1.75*E43</f>
        <v>7458.625</v>
      </c>
      <c r="G43" s="25"/>
      <c r="H43" s="30"/>
      <c r="I43" s="28"/>
      <c r="J43" s="19"/>
      <c r="K43" s="25"/>
      <c r="L43" s="19"/>
      <c r="M43" s="27"/>
      <c r="N43" s="25"/>
      <c r="O43" s="25"/>
      <c r="P43" s="25"/>
    </row>
    <row r="44" spans="1:16" ht="11.25" customHeight="1" x14ac:dyDescent="0.2">
      <c r="A44" s="19">
        <v>7459.5</v>
      </c>
      <c r="B44" s="25"/>
      <c r="C44" s="19">
        <f t="shared" si="0"/>
        <v>7613.5</v>
      </c>
      <c r="D44" s="25"/>
      <c r="E44" s="26"/>
      <c r="F44" s="23"/>
      <c r="G44" s="23"/>
      <c r="H44" s="23"/>
      <c r="I44" s="28">
        <v>5</v>
      </c>
      <c r="J44" s="19">
        <f>7575-150.5+7*I44</f>
        <v>7459.5</v>
      </c>
      <c r="K44" s="25"/>
      <c r="L44" s="19"/>
      <c r="M44" s="27"/>
      <c r="N44" s="25"/>
      <c r="O44" s="25"/>
      <c r="P44" s="25"/>
    </row>
    <row r="45" spans="1:16" ht="11.25" customHeight="1" x14ac:dyDescent="0.2">
      <c r="A45" s="19">
        <v>7460.375</v>
      </c>
      <c r="B45" s="25"/>
      <c r="C45" s="19">
        <f t="shared" si="0"/>
        <v>7614.375</v>
      </c>
      <c r="D45" s="25"/>
      <c r="E45" s="28">
        <v>19</v>
      </c>
      <c r="F45" s="19">
        <f>7575-147.875+1.75*E45</f>
        <v>7460.375</v>
      </c>
      <c r="G45" s="25"/>
      <c r="H45" s="30"/>
      <c r="I45" s="25"/>
      <c r="J45" s="19"/>
      <c r="K45" s="25"/>
      <c r="L45" s="19"/>
      <c r="M45" s="27"/>
      <c r="N45" s="25"/>
      <c r="O45" s="25"/>
      <c r="P45" s="25"/>
    </row>
    <row r="46" spans="1:16" ht="11.25" customHeight="1" x14ac:dyDescent="0.2">
      <c r="A46" s="19">
        <v>7461.25</v>
      </c>
      <c r="B46" s="25"/>
      <c r="C46" s="19">
        <f t="shared" si="0"/>
        <v>7615.25</v>
      </c>
      <c r="D46" s="25"/>
      <c r="E46" s="26"/>
      <c r="F46" s="23"/>
      <c r="G46" s="28">
        <v>10</v>
      </c>
      <c r="H46" s="31">
        <f>7575-148.75+3.5*G46</f>
        <v>7461.25</v>
      </c>
      <c r="I46" s="25"/>
      <c r="J46" s="19"/>
      <c r="K46" s="25"/>
      <c r="L46" s="19"/>
      <c r="M46" s="27"/>
      <c r="N46" s="25"/>
      <c r="O46" s="25"/>
      <c r="P46" s="25"/>
    </row>
    <row r="47" spans="1:16" ht="11.25" customHeight="1" x14ac:dyDescent="0.2">
      <c r="A47" s="19">
        <v>7462.125</v>
      </c>
      <c r="B47" s="25"/>
      <c r="C47" s="19">
        <f t="shared" si="0"/>
        <v>7616.125</v>
      </c>
      <c r="D47" s="25"/>
      <c r="E47" s="28">
        <v>20</v>
      </c>
      <c r="F47" s="19">
        <f>7575-147.875+1.75*E47</f>
        <v>7462.125</v>
      </c>
      <c r="G47" s="25"/>
      <c r="H47" s="30"/>
      <c r="I47" s="25"/>
      <c r="J47" s="19"/>
      <c r="K47" s="28"/>
      <c r="L47" s="19"/>
      <c r="M47" s="27"/>
      <c r="N47" s="25"/>
      <c r="O47" s="25"/>
      <c r="P47" s="25"/>
    </row>
    <row r="48" spans="1:16" ht="11.25" customHeight="1" x14ac:dyDescent="0.2">
      <c r="A48" s="19">
        <v>7463</v>
      </c>
      <c r="B48" s="25"/>
      <c r="C48" s="19">
        <f t="shared" si="0"/>
        <v>7617</v>
      </c>
      <c r="D48" s="25"/>
      <c r="E48" s="26"/>
      <c r="F48" s="23"/>
      <c r="G48" s="23"/>
      <c r="H48" s="23"/>
      <c r="I48" s="22"/>
      <c r="J48" s="23"/>
      <c r="K48" s="28">
        <v>3</v>
      </c>
      <c r="L48" s="19">
        <f>7575-154+14*K48</f>
        <v>7463</v>
      </c>
      <c r="M48" s="27"/>
      <c r="N48" s="25"/>
      <c r="O48" s="25"/>
      <c r="P48" s="25"/>
    </row>
    <row r="49" spans="1:16" ht="11.25" customHeight="1" x14ac:dyDescent="0.2">
      <c r="A49" s="19">
        <v>7463.875</v>
      </c>
      <c r="B49" s="25"/>
      <c r="C49" s="19">
        <f t="shared" si="0"/>
        <v>7617.875</v>
      </c>
      <c r="D49" s="25"/>
      <c r="E49" s="28">
        <v>21</v>
      </c>
      <c r="F49" s="19">
        <f>7575-147.875+1.75*E49</f>
        <v>7463.875</v>
      </c>
      <c r="G49" s="25"/>
      <c r="H49" s="30"/>
      <c r="I49" s="25"/>
      <c r="J49" s="19"/>
      <c r="K49" s="25"/>
      <c r="L49" s="19"/>
      <c r="M49" s="27"/>
      <c r="N49" s="25"/>
      <c r="O49" s="25"/>
      <c r="P49" s="25"/>
    </row>
    <row r="50" spans="1:16" ht="11.25" customHeight="1" x14ac:dyDescent="0.2">
      <c r="A50" s="19">
        <v>7464.75</v>
      </c>
      <c r="B50" s="25"/>
      <c r="C50" s="19">
        <f t="shared" si="0"/>
        <v>7618.75</v>
      </c>
      <c r="D50" s="25"/>
      <c r="E50" s="26"/>
      <c r="F50" s="23"/>
      <c r="G50" s="28">
        <v>11</v>
      </c>
      <c r="H50" s="31">
        <f>7575-148.75+3.5*G50</f>
        <v>7464.75</v>
      </c>
      <c r="I50" s="25"/>
      <c r="J50" s="19"/>
      <c r="K50" s="25"/>
      <c r="L50" s="19"/>
      <c r="M50" s="27"/>
      <c r="N50" s="25"/>
      <c r="O50" s="25"/>
      <c r="P50" s="25"/>
    </row>
    <row r="51" spans="1:16" ht="11.25" customHeight="1" x14ac:dyDescent="0.2">
      <c r="A51" s="19">
        <v>7465.625</v>
      </c>
      <c r="B51" s="25"/>
      <c r="C51" s="19">
        <f t="shared" si="0"/>
        <v>7619.625</v>
      </c>
      <c r="D51" s="25"/>
      <c r="E51" s="28">
        <v>22</v>
      </c>
      <c r="F51" s="19">
        <f>7575-147.875+1.75*E51</f>
        <v>7465.625</v>
      </c>
      <c r="G51" s="25"/>
      <c r="H51" s="30"/>
      <c r="I51" s="28"/>
      <c r="J51" s="19"/>
      <c r="K51" s="25"/>
      <c r="L51" s="19"/>
      <c r="M51" s="27"/>
      <c r="N51" s="25"/>
      <c r="O51" s="25"/>
      <c r="P51" s="25"/>
    </row>
    <row r="52" spans="1:16" ht="11.25" customHeight="1" x14ac:dyDescent="0.2">
      <c r="A52" s="19">
        <v>7466.5</v>
      </c>
      <c r="B52" s="25"/>
      <c r="C52" s="19">
        <f t="shared" si="0"/>
        <v>7620.5</v>
      </c>
      <c r="D52" s="25"/>
      <c r="E52" s="26"/>
      <c r="F52" s="23"/>
      <c r="G52" s="23"/>
      <c r="H52" s="23"/>
      <c r="I52" s="28">
        <v>6</v>
      </c>
      <c r="J52" s="19">
        <f>7575-150.5+7*I52</f>
        <v>7466.5</v>
      </c>
      <c r="K52" s="25"/>
      <c r="L52" s="19"/>
      <c r="M52" s="27"/>
      <c r="N52" s="25"/>
      <c r="O52" s="25"/>
      <c r="P52" s="25"/>
    </row>
    <row r="53" spans="1:16" ht="11.25" customHeight="1" x14ac:dyDescent="0.2">
      <c r="A53" s="19">
        <v>7467.375</v>
      </c>
      <c r="B53" s="25"/>
      <c r="C53" s="19">
        <f t="shared" si="0"/>
        <v>7621.375</v>
      </c>
      <c r="D53" s="25"/>
      <c r="E53" s="28">
        <v>23</v>
      </c>
      <c r="F53" s="19">
        <f>7575-147.875+1.75*E53</f>
        <v>7467.375</v>
      </c>
      <c r="G53" s="25"/>
      <c r="H53" s="30"/>
      <c r="I53" s="25"/>
      <c r="J53" s="19"/>
      <c r="K53" s="25"/>
      <c r="L53" s="19"/>
      <c r="M53" s="27"/>
      <c r="N53" s="25"/>
      <c r="O53" s="25"/>
      <c r="P53" s="25"/>
    </row>
    <row r="54" spans="1:16" ht="11.25" customHeight="1" x14ac:dyDescent="0.2">
      <c r="A54" s="19">
        <v>7468.25</v>
      </c>
      <c r="B54" s="25"/>
      <c r="C54" s="19">
        <f t="shared" si="0"/>
        <v>7622.25</v>
      </c>
      <c r="D54" s="25"/>
      <c r="E54" s="26"/>
      <c r="F54" s="23"/>
      <c r="G54" s="28">
        <v>12</v>
      </c>
      <c r="H54" s="31">
        <f>7575-148.75+3.5*G54</f>
        <v>7468.25</v>
      </c>
      <c r="I54" s="25"/>
      <c r="J54" s="19"/>
      <c r="K54" s="25"/>
      <c r="L54" s="19"/>
      <c r="M54" s="27"/>
      <c r="N54" s="25"/>
      <c r="O54" s="25"/>
      <c r="P54" s="25"/>
    </row>
    <row r="55" spans="1:16" ht="11.25" customHeight="1" x14ac:dyDescent="0.2">
      <c r="A55" s="19">
        <v>7469.125</v>
      </c>
      <c r="B55" s="25"/>
      <c r="C55" s="19">
        <f t="shared" si="0"/>
        <v>7623.125</v>
      </c>
      <c r="D55" s="25"/>
      <c r="E55" s="28">
        <v>24</v>
      </c>
      <c r="F55" s="19">
        <f>7575-147.875+1.75*E55</f>
        <v>7469.125</v>
      </c>
      <c r="G55" s="25"/>
      <c r="H55" s="30"/>
      <c r="I55" s="25"/>
      <c r="J55" s="19"/>
      <c r="K55" s="25"/>
      <c r="L55" s="19"/>
      <c r="M55" s="27"/>
      <c r="N55" s="25"/>
      <c r="O55" s="25"/>
      <c r="P55" s="25"/>
    </row>
    <row r="56" spans="1:16" ht="11.25" customHeight="1" x14ac:dyDescent="0.2">
      <c r="A56" s="19">
        <v>7470</v>
      </c>
      <c r="B56" s="25"/>
      <c r="C56" s="19">
        <f t="shared" si="0"/>
        <v>7624</v>
      </c>
      <c r="D56" s="25"/>
      <c r="E56" s="26"/>
      <c r="F56" s="23"/>
      <c r="G56" s="23"/>
      <c r="H56" s="23"/>
      <c r="I56" s="22"/>
      <c r="J56" s="23"/>
      <c r="K56" s="22"/>
      <c r="L56" s="23"/>
      <c r="M56" s="32">
        <v>2</v>
      </c>
      <c r="N56" s="19">
        <f>7575-161+28*M56</f>
        <v>7470</v>
      </c>
      <c r="O56" s="25"/>
      <c r="P56" s="25"/>
    </row>
    <row r="57" spans="1:16" ht="11.25" customHeight="1" x14ac:dyDescent="0.2">
      <c r="A57" s="19">
        <v>7470.875</v>
      </c>
      <c r="B57" s="25"/>
      <c r="C57" s="19">
        <f t="shared" si="0"/>
        <v>7624.875</v>
      </c>
      <c r="D57" s="25"/>
      <c r="E57" s="28">
        <v>25</v>
      </c>
      <c r="F57" s="19">
        <f>7575-147.875+1.75*E57</f>
        <v>7470.875</v>
      </c>
      <c r="G57" s="25"/>
      <c r="H57" s="30"/>
      <c r="I57" s="25"/>
      <c r="J57" s="19"/>
      <c r="K57" s="25"/>
      <c r="L57" s="19"/>
      <c r="M57" s="27"/>
      <c r="N57" s="25"/>
      <c r="O57" s="25"/>
      <c r="P57" s="25"/>
    </row>
    <row r="58" spans="1:16" ht="11.25" customHeight="1" x14ac:dyDescent="0.2">
      <c r="A58" s="19">
        <v>7471.75</v>
      </c>
      <c r="B58" s="25"/>
      <c r="C58" s="19">
        <f t="shared" si="0"/>
        <v>7625.75</v>
      </c>
      <c r="D58" s="25"/>
      <c r="E58" s="26"/>
      <c r="F58" s="23"/>
      <c r="G58" s="28">
        <v>13</v>
      </c>
      <c r="H58" s="31">
        <f>7575-148.75+3.5*G58</f>
        <v>7471.75</v>
      </c>
      <c r="I58" s="25"/>
      <c r="J58" s="19"/>
      <c r="K58" s="25"/>
      <c r="L58" s="19"/>
      <c r="M58" s="27"/>
      <c r="N58" s="25"/>
      <c r="O58" s="25"/>
      <c r="P58" s="25"/>
    </row>
    <row r="59" spans="1:16" ht="11.25" customHeight="1" x14ac:dyDescent="0.2">
      <c r="A59" s="19">
        <v>7472.625</v>
      </c>
      <c r="B59" s="25"/>
      <c r="C59" s="19">
        <f t="shared" si="0"/>
        <v>7626.625</v>
      </c>
      <c r="D59" s="25"/>
      <c r="E59" s="28">
        <v>26</v>
      </c>
      <c r="F59" s="19">
        <f>7575-147.875+1.75*E59</f>
        <v>7472.625</v>
      </c>
      <c r="G59" s="25"/>
      <c r="H59" s="30"/>
      <c r="I59" s="28"/>
      <c r="J59" s="19"/>
      <c r="K59" s="25"/>
      <c r="L59" s="19"/>
      <c r="M59" s="27"/>
      <c r="N59" s="25"/>
      <c r="O59" s="25"/>
      <c r="P59" s="25"/>
    </row>
    <row r="60" spans="1:16" ht="11.25" customHeight="1" x14ac:dyDescent="0.2">
      <c r="A60" s="19">
        <v>7473.5</v>
      </c>
      <c r="B60" s="25"/>
      <c r="C60" s="19">
        <f t="shared" si="0"/>
        <v>7627.5</v>
      </c>
      <c r="D60" s="25"/>
      <c r="E60" s="26"/>
      <c r="F60" s="23"/>
      <c r="G60" s="23"/>
      <c r="H60" s="23"/>
      <c r="I60" s="28">
        <v>7</v>
      </c>
      <c r="J60" s="19">
        <f>7575-150.5+7*I60</f>
        <v>7473.5</v>
      </c>
      <c r="K60" s="25"/>
      <c r="L60" s="19"/>
      <c r="M60" s="27"/>
      <c r="N60" s="25"/>
      <c r="O60" s="25"/>
      <c r="P60" s="25"/>
    </row>
    <row r="61" spans="1:16" ht="11.25" customHeight="1" x14ac:dyDescent="0.2">
      <c r="A61" s="19">
        <v>7474.375</v>
      </c>
      <c r="B61" s="25"/>
      <c r="C61" s="19">
        <f t="shared" si="0"/>
        <v>7628.375</v>
      </c>
      <c r="D61" s="25"/>
      <c r="E61" s="28">
        <v>27</v>
      </c>
      <c r="F61" s="19">
        <f>7575-147.875+1.75*E61</f>
        <v>7474.375</v>
      </c>
      <c r="G61" s="25"/>
      <c r="H61" s="30"/>
      <c r="I61" s="25"/>
      <c r="J61" s="19"/>
      <c r="K61" s="25"/>
      <c r="L61" s="19"/>
      <c r="M61" s="27"/>
      <c r="N61" s="25"/>
      <c r="O61" s="25"/>
      <c r="P61" s="25"/>
    </row>
    <row r="62" spans="1:16" ht="11.25" customHeight="1" x14ac:dyDescent="0.2">
      <c r="A62" s="19">
        <v>7475.25</v>
      </c>
      <c r="B62" s="25"/>
      <c r="C62" s="19">
        <f t="shared" si="0"/>
        <v>7629.25</v>
      </c>
      <c r="D62" s="25"/>
      <c r="E62" s="26"/>
      <c r="F62" s="23"/>
      <c r="G62" s="28">
        <v>14</v>
      </c>
      <c r="H62" s="31">
        <f>7575-148.75+3.5*G62</f>
        <v>7475.25</v>
      </c>
      <c r="I62" s="25"/>
      <c r="J62" s="19"/>
      <c r="K62" s="25"/>
      <c r="L62" s="19"/>
      <c r="M62" s="27"/>
      <c r="N62" s="25"/>
      <c r="O62" s="25"/>
      <c r="P62" s="25"/>
    </row>
    <row r="63" spans="1:16" ht="11.25" customHeight="1" x14ac:dyDescent="0.2">
      <c r="A63" s="19">
        <v>7476.125</v>
      </c>
      <c r="B63" s="25"/>
      <c r="C63" s="19">
        <f t="shared" si="0"/>
        <v>7630.125</v>
      </c>
      <c r="D63" s="25"/>
      <c r="E63" s="28">
        <v>28</v>
      </c>
      <c r="F63" s="19">
        <f>7575-147.875+1.75*E63</f>
        <v>7476.125</v>
      </c>
      <c r="G63" s="25"/>
      <c r="H63" s="30"/>
      <c r="I63" s="25"/>
      <c r="J63" s="19"/>
      <c r="K63" s="28"/>
      <c r="L63" s="19"/>
      <c r="M63" s="27"/>
      <c r="N63" s="25"/>
      <c r="O63" s="25"/>
      <c r="P63" s="25"/>
    </row>
    <row r="64" spans="1:16" ht="11.25" customHeight="1" x14ac:dyDescent="0.2">
      <c r="A64" s="19">
        <v>7477</v>
      </c>
      <c r="B64" s="25"/>
      <c r="C64" s="19">
        <f t="shared" si="0"/>
        <v>7631</v>
      </c>
      <c r="D64" s="25"/>
      <c r="E64" s="26"/>
      <c r="F64" s="23"/>
      <c r="G64" s="23"/>
      <c r="H64" s="23"/>
      <c r="I64" s="22"/>
      <c r="J64" s="23"/>
      <c r="K64" s="28">
        <v>4</v>
      </c>
      <c r="L64" s="19">
        <f>7575-154+14*K64</f>
        <v>7477</v>
      </c>
      <c r="M64" s="27"/>
      <c r="N64" s="25"/>
      <c r="O64" s="25"/>
      <c r="P64" s="25"/>
    </row>
    <row r="65" spans="1:16" ht="11.25" customHeight="1" x14ac:dyDescent="0.2">
      <c r="A65" s="19">
        <v>7477.875</v>
      </c>
      <c r="B65" s="25"/>
      <c r="C65" s="19">
        <f t="shared" si="0"/>
        <v>7631.875</v>
      </c>
      <c r="D65" s="25"/>
      <c r="E65" s="28">
        <v>29</v>
      </c>
      <c r="F65" s="19">
        <f>7575-147.875+1.75*E65</f>
        <v>7477.875</v>
      </c>
      <c r="G65" s="25"/>
      <c r="H65" s="30"/>
      <c r="I65" s="25"/>
      <c r="J65" s="19"/>
      <c r="K65" s="25"/>
      <c r="L65" s="19"/>
      <c r="M65" s="27"/>
      <c r="N65" s="25"/>
      <c r="O65" s="25"/>
      <c r="P65" s="25"/>
    </row>
    <row r="66" spans="1:16" ht="11.25" customHeight="1" x14ac:dyDescent="0.2">
      <c r="A66" s="19">
        <v>7478.75</v>
      </c>
      <c r="B66" s="25"/>
      <c r="C66" s="19">
        <f t="shared" si="0"/>
        <v>7632.75</v>
      </c>
      <c r="D66" s="25"/>
      <c r="E66" s="26"/>
      <c r="F66" s="23"/>
      <c r="G66" s="28">
        <v>15</v>
      </c>
      <c r="H66" s="31">
        <f>7575-148.75+3.5*G66</f>
        <v>7478.75</v>
      </c>
      <c r="I66" s="25"/>
      <c r="J66" s="19"/>
      <c r="K66" s="25"/>
      <c r="L66" s="19"/>
      <c r="M66" s="27"/>
      <c r="N66" s="25"/>
      <c r="O66" s="25"/>
      <c r="P66" s="25"/>
    </row>
    <row r="67" spans="1:16" ht="11.25" customHeight="1" x14ac:dyDescent="0.2">
      <c r="A67" s="19">
        <v>7479.625</v>
      </c>
      <c r="B67" s="25"/>
      <c r="C67" s="19">
        <f t="shared" si="0"/>
        <v>7633.625</v>
      </c>
      <c r="D67" s="25"/>
      <c r="E67" s="28">
        <v>30</v>
      </c>
      <c r="F67" s="19">
        <f>7575-147.875+1.75*E67</f>
        <v>7479.625</v>
      </c>
      <c r="G67" s="25"/>
      <c r="H67" s="30"/>
      <c r="I67" s="28"/>
      <c r="J67" s="19"/>
      <c r="K67" s="25"/>
      <c r="L67" s="19"/>
      <c r="M67" s="27"/>
      <c r="N67" s="25"/>
      <c r="O67" s="25"/>
      <c r="P67" s="25"/>
    </row>
    <row r="68" spans="1:16" ht="11.25" customHeight="1" x14ac:dyDescent="0.2">
      <c r="A68" s="19">
        <v>7480.5</v>
      </c>
      <c r="B68" s="25"/>
      <c r="C68" s="19">
        <f t="shared" si="0"/>
        <v>7634.5</v>
      </c>
      <c r="D68" s="25"/>
      <c r="E68" s="26"/>
      <c r="F68" s="23"/>
      <c r="G68" s="23"/>
      <c r="H68" s="23"/>
      <c r="I68" s="28">
        <v>8</v>
      </c>
      <c r="J68" s="19">
        <f>7575-150.5+7*I68</f>
        <v>7480.5</v>
      </c>
      <c r="K68" s="25"/>
      <c r="L68" s="19"/>
      <c r="M68" s="27"/>
      <c r="N68" s="25"/>
      <c r="O68" s="25"/>
      <c r="P68" s="25"/>
    </row>
    <row r="69" spans="1:16" ht="11.25" customHeight="1" x14ac:dyDescent="0.2">
      <c r="A69" s="19">
        <v>7481.375</v>
      </c>
      <c r="B69" s="25"/>
      <c r="C69" s="19">
        <f t="shared" si="0"/>
        <v>7635.375</v>
      </c>
      <c r="D69" s="25"/>
      <c r="E69" s="28">
        <v>31</v>
      </c>
      <c r="F69" s="19">
        <f>7575-147.875+1.75*E69</f>
        <v>7481.375</v>
      </c>
      <c r="G69" s="25"/>
      <c r="H69" s="30"/>
      <c r="I69" s="25"/>
      <c r="J69" s="19"/>
      <c r="K69" s="25"/>
      <c r="L69" s="19"/>
      <c r="M69" s="27"/>
      <c r="N69" s="25"/>
      <c r="O69" s="25"/>
      <c r="P69" s="25"/>
    </row>
    <row r="70" spans="1:16" ht="11.25" customHeight="1" x14ac:dyDescent="0.2">
      <c r="A70" s="19">
        <v>7482.25</v>
      </c>
      <c r="B70" s="25"/>
      <c r="C70" s="19">
        <f t="shared" si="0"/>
        <v>7636.25</v>
      </c>
      <c r="D70" s="25"/>
      <c r="E70" s="26"/>
      <c r="F70" s="23"/>
      <c r="G70" s="28">
        <v>16</v>
      </c>
      <c r="H70" s="31">
        <f>7575-148.75+3.5*G70</f>
        <v>7482.25</v>
      </c>
      <c r="I70" s="25"/>
      <c r="J70" s="19"/>
      <c r="K70" s="25"/>
      <c r="L70" s="19"/>
      <c r="M70" s="27"/>
      <c r="N70" s="25"/>
      <c r="O70" s="25"/>
      <c r="P70" s="25"/>
    </row>
    <row r="71" spans="1:16" ht="11.25" customHeight="1" x14ac:dyDescent="0.2">
      <c r="A71" s="19">
        <v>7483.125</v>
      </c>
      <c r="B71" s="25"/>
      <c r="C71" s="19">
        <f t="shared" si="0"/>
        <v>7637.125</v>
      </c>
      <c r="D71" s="25"/>
      <c r="E71" s="28">
        <v>32</v>
      </c>
      <c r="F71" s="19">
        <f>7575-147.875+1.75*E71</f>
        <v>7483.125</v>
      </c>
      <c r="G71" s="25"/>
      <c r="H71" s="30"/>
      <c r="I71" s="25"/>
      <c r="J71" s="19"/>
      <c r="K71" s="25"/>
      <c r="L71" s="19"/>
      <c r="M71" s="27"/>
      <c r="N71" s="25"/>
      <c r="O71" s="25"/>
      <c r="P71" s="25"/>
    </row>
    <row r="72" spans="1:16" ht="11.25" customHeight="1" x14ac:dyDescent="0.2">
      <c r="A72" s="19">
        <v>7484</v>
      </c>
      <c r="B72" s="25"/>
      <c r="C72" s="19">
        <f t="shared" si="0"/>
        <v>7638</v>
      </c>
      <c r="D72" s="25"/>
      <c r="E72" s="26"/>
      <c r="F72" s="23"/>
      <c r="G72" s="23"/>
      <c r="H72" s="23"/>
      <c r="I72" s="22"/>
      <c r="J72" s="23"/>
      <c r="K72" s="22"/>
      <c r="L72" s="23"/>
      <c r="M72" s="24"/>
      <c r="N72" s="22"/>
      <c r="P72" s="25"/>
    </row>
    <row r="73" spans="1:16" ht="11.25" customHeight="1" x14ac:dyDescent="0.2">
      <c r="A73" s="19">
        <v>7484.875</v>
      </c>
      <c r="B73" s="25"/>
      <c r="C73" s="19">
        <f t="shared" ref="C73:C136" si="1">154+A73</f>
        <v>7638.875</v>
      </c>
      <c r="D73" s="25"/>
      <c r="E73" s="28">
        <v>33</v>
      </c>
      <c r="F73" s="19">
        <f>7575-147.875+1.75*E73</f>
        <v>7484.875</v>
      </c>
      <c r="G73" s="25"/>
      <c r="H73" s="30"/>
      <c r="I73" s="25"/>
      <c r="J73" s="19"/>
      <c r="K73" s="25"/>
      <c r="L73" s="19"/>
      <c r="M73" s="27"/>
      <c r="N73" s="25"/>
      <c r="O73" s="25"/>
      <c r="P73" s="25"/>
    </row>
    <row r="74" spans="1:16" ht="11.25" customHeight="1" x14ac:dyDescent="0.2">
      <c r="A74" s="19">
        <v>7485.75</v>
      </c>
      <c r="B74" s="25"/>
      <c r="C74" s="19">
        <f t="shared" si="1"/>
        <v>7639.75</v>
      </c>
      <c r="D74" s="25"/>
      <c r="E74" s="26"/>
      <c r="F74" s="23"/>
      <c r="G74" s="28">
        <v>17</v>
      </c>
      <c r="H74" s="31">
        <f>7575-148.75+3.5*G74</f>
        <v>7485.75</v>
      </c>
      <c r="I74" s="25"/>
      <c r="J74" s="19"/>
      <c r="K74" s="25"/>
      <c r="L74" s="19"/>
      <c r="M74" s="27"/>
      <c r="N74" s="25"/>
      <c r="O74" s="25"/>
      <c r="P74" s="25"/>
    </row>
    <row r="75" spans="1:16" ht="11.25" customHeight="1" x14ac:dyDescent="0.2">
      <c r="A75" s="19">
        <v>7486.625</v>
      </c>
      <c r="B75" s="25"/>
      <c r="C75" s="19">
        <f t="shared" si="1"/>
        <v>7640.625</v>
      </c>
      <c r="D75" s="25"/>
      <c r="E75" s="28">
        <v>34</v>
      </c>
      <c r="F75" s="19">
        <f>7575-147.875+1.75*E75</f>
        <v>7486.625</v>
      </c>
      <c r="G75" s="25"/>
      <c r="H75" s="30"/>
      <c r="I75" s="28"/>
      <c r="J75" s="19"/>
      <c r="K75" s="25"/>
      <c r="L75" s="19"/>
      <c r="M75" s="27"/>
      <c r="N75" s="25"/>
      <c r="O75" s="25"/>
      <c r="P75" s="25"/>
    </row>
    <row r="76" spans="1:16" ht="11.25" customHeight="1" x14ac:dyDescent="0.2">
      <c r="A76" s="19">
        <v>7487.5</v>
      </c>
      <c r="B76" s="25"/>
      <c r="C76" s="19">
        <f t="shared" si="1"/>
        <v>7641.5</v>
      </c>
      <c r="D76" s="25"/>
      <c r="E76" s="26"/>
      <c r="F76" s="23"/>
      <c r="G76" s="23"/>
      <c r="H76" s="23"/>
      <c r="I76" s="28">
        <v>9</v>
      </c>
      <c r="J76" s="19">
        <f>7575-150.5+7*I76</f>
        <v>7487.5</v>
      </c>
      <c r="K76" s="25"/>
      <c r="L76" s="19"/>
      <c r="M76" s="27"/>
      <c r="N76" s="25"/>
      <c r="O76" s="25"/>
      <c r="P76" s="25"/>
    </row>
    <row r="77" spans="1:16" ht="11.25" customHeight="1" x14ac:dyDescent="0.2">
      <c r="A77" s="19">
        <v>7488.375</v>
      </c>
      <c r="B77" s="25"/>
      <c r="C77" s="19">
        <f t="shared" si="1"/>
        <v>7642.375</v>
      </c>
      <c r="D77" s="25"/>
      <c r="E77" s="28">
        <v>35</v>
      </c>
      <c r="F77" s="19">
        <f>7575-147.875+1.75*E77</f>
        <v>7488.375</v>
      </c>
      <c r="G77" s="25"/>
      <c r="H77" s="30"/>
      <c r="I77" s="25"/>
      <c r="J77" s="19"/>
      <c r="K77" s="25"/>
      <c r="L77" s="19"/>
      <c r="M77" s="27"/>
      <c r="N77" s="25"/>
      <c r="O77" s="25"/>
      <c r="P77" s="25"/>
    </row>
    <row r="78" spans="1:16" ht="11.25" customHeight="1" x14ac:dyDescent="0.2">
      <c r="A78" s="19">
        <v>7489.25</v>
      </c>
      <c r="B78" s="25"/>
      <c r="C78" s="19">
        <f t="shared" si="1"/>
        <v>7643.25</v>
      </c>
      <c r="D78" s="25"/>
      <c r="E78" s="26"/>
      <c r="F78" s="23"/>
      <c r="G78" s="28">
        <v>18</v>
      </c>
      <c r="H78" s="31">
        <f>7575-148.75+3.5*G78</f>
        <v>7489.25</v>
      </c>
      <c r="I78" s="25"/>
      <c r="J78" s="19"/>
      <c r="K78" s="25"/>
      <c r="L78" s="19"/>
      <c r="M78" s="27"/>
      <c r="N78" s="25"/>
      <c r="O78" s="25"/>
      <c r="P78" s="25"/>
    </row>
    <row r="79" spans="1:16" ht="11.25" customHeight="1" x14ac:dyDescent="0.2">
      <c r="A79" s="19">
        <v>7490.125</v>
      </c>
      <c r="B79" s="25"/>
      <c r="C79" s="19">
        <f t="shared" si="1"/>
        <v>7644.125</v>
      </c>
      <c r="D79" s="25"/>
      <c r="E79" s="28">
        <v>36</v>
      </c>
      <c r="F79" s="19">
        <f>7575-147.875+1.75*E79</f>
        <v>7490.125</v>
      </c>
      <c r="G79" s="25"/>
      <c r="H79" s="30"/>
      <c r="I79" s="25"/>
      <c r="J79" s="19"/>
      <c r="K79" s="28"/>
      <c r="L79" s="19"/>
      <c r="M79" s="27"/>
      <c r="N79" s="25"/>
      <c r="O79" s="25"/>
      <c r="P79" s="25"/>
    </row>
    <row r="80" spans="1:16" ht="11.25" customHeight="1" x14ac:dyDescent="0.2">
      <c r="A80" s="19">
        <v>7491</v>
      </c>
      <c r="B80" s="25"/>
      <c r="C80" s="19">
        <f t="shared" si="1"/>
        <v>7645</v>
      </c>
      <c r="D80" s="25"/>
      <c r="E80" s="26"/>
      <c r="F80" s="23"/>
      <c r="G80" s="23"/>
      <c r="H80" s="23"/>
      <c r="I80" s="22"/>
      <c r="J80" s="23"/>
      <c r="K80" s="28">
        <v>5</v>
      </c>
      <c r="L80" s="19">
        <f>7575-154+14*K80</f>
        <v>7491</v>
      </c>
      <c r="M80" s="27"/>
      <c r="N80" s="25"/>
      <c r="O80" s="25"/>
      <c r="P80" s="25"/>
    </row>
    <row r="81" spans="1:16" ht="11.25" customHeight="1" x14ac:dyDescent="0.2">
      <c r="A81" s="19">
        <v>7491.875</v>
      </c>
      <c r="B81" s="25"/>
      <c r="C81" s="19">
        <f t="shared" si="1"/>
        <v>7645.875</v>
      </c>
      <c r="D81" s="25"/>
      <c r="E81" s="28">
        <v>37</v>
      </c>
      <c r="F81" s="19">
        <f>7575-147.875+1.75*E81</f>
        <v>7491.875</v>
      </c>
      <c r="G81" s="25"/>
      <c r="H81" s="30"/>
      <c r="I81" s="25"/>
      <c r="J81" s="19"/>
      <c r="K81" s="25"/>
      <c r="L81" s="19"/>
      <c r="M81" s="27"/>
      <c r="N81" s="25"/>
      <c r="O81" s="25"/>
      <c r="P81" s="25"/>
    </row>
    <row r="82" spans="1:16" ht="11.25" customHeight="1" x14ac:dyDescent="0.2">
      <c r="A82" s="19">
        <v>7492.75</v>
      </c>
      <c r="B82" s="25"/>
      <c r="C82" s="19">
        <f t="shared" si="1"/>
        <v>7646.75</v>
      </c>
      <c r="D82" s="25"/>
      <c r="E82" s="26"/>
      <c r="F82" s="23"/>
      <c r="G82" s="28">
        <v>19</v>
      </c>
      <c r="H82" s="31">
        <f>7575-148.75+3.5*G82</f>
        <v>7492.75</v>
      </c>
      <c r="I82" s="25"/>
      <c r="J82" s="19"/>
      <c r="K82" s="25"/>
      <c r="L82" s="19"/>
      <c r="M82" s="27"/>
      <c r="N82" s="25"/>
      <c r="O82" s="25"/>
      <c r="P82" s="25"/>
    </row>
    <row r="83" spans="1:16" ht="11.25" customHeight="1" x14ac:dyDescent="0.2">
      <c r="A83" s="19">
        <v>7493.625</v>
      </c>
      <c r="B83" s="25"/>
      <c r="C83" s="19">
        <f t="shared" si="1"/>
        <v>7647.625</v>
      </c>
      <c r="D83" s="25"/>
      <c r="E83" s="28">
        <v>38</v>
      </c>
      <c r="F83" s="19">
        <f>7575-147.875+1.75*E83</f>
        <v>7493.625</v>
      </c>
      <c r="G83" s="25"/>
      <c r="H83" s="30"/>
      <c r="I83" s="28"/>
      <c r="J83" s="19"/>
      <c r="K83" s="25"/>
      <c r="L83" s="19"/>
      <c r="M83" s="27"/>
      <c r="N83" s="25"/>
      <c r="O83" s="25"/>
      <c r="P83" s="25"/>
    </row>
    <row r="84" spans="1:16" ht="11.25" customHeight="1" x14ac:dyDescent="0.2">
      <c r="A84" s="19">
        <v>7494.5</v>
      </c>
      <c r="B84" s="25"/>
      <c r="C84" s="19">
        <f t="shared" si="1"/>
        <v>7648.5</v>
      </c>
      <c r="D84" s="25"/>
      <c r="E84" s="26"/>
      <c r="F84" s="23"/>
      <c r="G84" s="23"/>
      <c r="H84" s="23"/>
      <c r="I84" s="28">
        <v>10</v>
      </c>
      <c r="J84" s="19">
        <f>7575-150.5+7*I84</f>
        <v>7494.5</v>
      </c>
      <c r="K84" s="25"/>
      <c r="L84" s="19"/>
      <c r="M84" s="27"/>
      <c r="N84" s="25"/>
      <c r="O84" s="25"/>
      <c r="P84" s="25"/>
    </row>
    <row r="85" spans="1:16" ht="11.25" customHeight="1" x14ac:dyDescent="0.2">
      <c r="A85" s="19">
        <v>7495.375</v>
      </c>
      <c r="B85" s="25"/>
      <c r="C85" s="19">
        <f t="shared" si="1"/>
        <v>7649.375</v>
      </c>
      <c r="D85" s="25"/>
      <c r="E85" s="28">
        <v>39</v>
      </c>
      <c r="F85" s="19">
        <f>7575-147.875+1.75*E85</f>
        <v>7495.375</v>
      </c>
      <c r="G85" s="25"/>
      <c r="H85" s="30"/>
      <c r="I85" s="25"/>
      <c r="J85" s="19"/>
      <c r="K85" s="25"/>
      <c r="L85" s="19"/>
      <c r="M85" s="27"/>
      <c r="N85" s="25"/>
      <c r="O85" s="25"/>
      <c r="P85" s="25"/>
    </row>
    <row r="86" spans="1:16" ht="11.25" customHeight="1" x14ac:dyDescent="0.2">
      <c r="A86" s="19">
        <v>7496.25</v>
      </c>
      <c r="B86" s="25"/>
      <c r="C86" s="19">
        <f t="shared" si="1"/>
        <v>7650.25</v>
      </c>
      <c r="D86" s="25"/>
      <c r="E86" s="26"/>
      <c r="F86" s="23"/>
      <c r="G86" s="28">
        <v>20</v>
      </c>
      <c r="H86" s="31">
        <f>7575-148.75+3.5*G86</f>
        <v>7496.25</v>
      </c>
      <c r="I86" s="25"/>
      <c r="J86" s="19"/>
      <c r="K86" s="25"/>
      <c r="L86" s="19"/>
      <c r="M86" s="27"/>
      <c r="N86" s="25"/>
      <c r="O86" s="25"/>
      <c r="P86" s="25"/>
    </row>
    <row r="87" spans="1:16" ht="11.25" customHeight="1" x14ac:dyDescent="0.2">
      <c r="A87" s="19">
        <v>7497.125</v>
      </c>
      <c r="B87" s="25"/>
      <c r="C87" s="19">
        <f t="shared" si="1"/>
        <v>7651.125</v>
      </c>
      <c r="D87" s="25"/>
      <c r="E87" s="33">
        <v>40</v>
      </c>
      <c r="F87" s="19">
        <f>7575-147.875+1.75*E87</f>
        <v>7497.125</v>
      </c>
      <c r="G87" s="25"/>
      <c r="H87" s="30"/>
      <c r="I87" s="25"/>
      <c r="J87" s="19"/>
      <c r="K87" s="25"/>
      <c r="L87" s="19"/>
      <c r="M87" s="27"/>
      <c r="N87" s="25"/>
      <c r="O87" s="25"/>
      <c r="P87" s="25"/>
    </row>
    <row r="88" spans="1:16" ht="11.25" customHeight="1" x14ac:dyDescent="0.2">
      <c r="A88" s="19">
        <v>7498</v>
      </c>
      <c r="B88" s="25"/>
      <c r="C88" s="19">
        <f t="shared" si="1"/>
        <v>7652</v>
      </c>
      <c r="D88" s="25"/>
      <c r="E88" s="26"/>
      <c r="F88" s="23"/>
      <c r="G88" s="23"/>
      <c r="H88" s="23"/>
      <c r="I88" s="22"/>
      <c r="J88" s="23"/>
      <c r="K88" s="22"/>
      <c r="L88" s="23"/>
      <c r="M88" s="32">
        <v>3</v>
      </c>
      <c r="N88" s="19">
        <f>7575-161+28*M88</f>
        <v>7498</v>
      </c>
      <c r="O88" s="25"/>
      <c r="P88" s="25"/>
    </row>
    <row r="89" spans="1:16" ht="11.25" customHeight="1" x14ac:dyDescent="0.2">
      <c r="A89" s="19">
        <v>7498.875</v>
      </c>
      <c r="B89" s="25"/>
      <c r="C89" s="19">
        <f t="shared" si="1"/>
        <v>7652.875</v>
      </c>
      <c r="D89" s="25"/>
      <c r="E89" s="28">
        <v>41</v>
      </c>
      <c r="F89" s="19">
        <f>7575-147.875+1.75*E89</f>
        <v>7498.875</v>
      </c>
      <c r="G89" s="25"/>
      <c r="H89" s="30"/>
      <c r="I89" s="25"/>
      <c r="J89" s="19"/>
      <c r="K89" s="25"/>
      <c r="L89" s="19"/>
      <c r="M89" s="27"/>
      <c r="N89" s="25"/>
      <c r="O89" s="25"/>
      <c r="P89" s="25"/>
    </row>
    <row r="90" spans="1:16" ht="11.25" customHeight="1" x14ac:dyDescent="0.2">
      <c r="A90" s="19">
        <v>7499.75</v>
      </c>
      <c r="B90" s="25"/>
      <c r="C90" s="19">
        <f t="shared" si="1"/>
        <v>7653.75</v>
      </c>
      <c r="D90" s="25"/>
      <c r="E90" s="26"/>
      <c r="F90" s="23"/>
      <c r="G90" s="28">
        <v>21</v>
      </c>
      <c r="H90" s="31">
        <f>7575-148.75+3.5*G90</f>
        <v>7499.75</v>
      </c>
      <c r="I90" s="25"/>
      <c r="J90" s="19"/>
      <c r="K90" s="25"/>
      <c r="L90" s="19"/>
      <c r="M90" s="27"/>
      <c r="N90" s="25"/>
      <c r="O90" s="25"/>
      <c r="P90" s="25"/>
    </row>
    <row r="91" spans="1:16" ht="11.25" customHeight="1" x14ac:dyDescent="0.2">
      <c r="A91" s="19">
        <v>7500.625</v>
      </c>
      <c r="B91" s="25"/>
      <c r="C91" s="19">
        <f t="shared" si="1"/>
        <v>7654.625</v>
      </c>
      <c r="D91" s="25"/>
      <c r="E91" s="28">
        <v>42</v>
      </c>
      <c r="F91" s="19">
        <f>7575-147.875+1.75*E91</f>
        <v>7500.625</v>
      </c>
      <c r="G91" s="25"/>
      <c r="H91" s="30"/>
      <c r="I91" s="28"/>
      <c r="J91" s="19"/>
      <c r="K91" s="25"/>
      <c r="L91" s="19"/>
      <c r="M91" s="27"/>
      <c r="N91" s="25"/>
      <c r="O91" s="25"/>
      <c r="P91" s="25"/>
    </row>
    <row r="92" spans="1:16" ht="11.25" customHeight="1" x14ac:dyDescent="0.2">
      <c r="A92" s="19">
        <v>7501.5</v>
      </c>
      <c r="B92" s="25"/>
      <c r="C92" s="19">
        <f t="shared" si="1"/>
        <v>7655.5</v>
      </c>
      <c r="D92" s="25"/>
      <c r="E92" s="26"/>
      <c r="F92" s="23"/>
      <c r="G92" s="23"/>
      <c r="H92" s="23"/>
      <c r="I92" s="28">
        <v>11</v>
      </c>
      <c r="J92" s="19">
        <f>7575-150.5+7*I92</f>
        <v>7501.5</v>
      </c>
      <c r="K92" s="25"/>
      <c r="L92" s="19"/>
      <c r="M92" s="27"/>
      <c r="N92" s="25"/>
      <c r="O92" s="25"/>
      <c r="P92" s="25"/>
    </row>
    <row r="93" spans="1:16" ht="11.25" customHeight="1" x14ac:dyDescent="0.2">
      <c r="A93" s="19">
        <v>7502.375</v>
      </c>
      <c r="B93" s="25"/>
      <c r="C93" s="19">
        <f t="shared" si="1"/>
        <v>7656.375</v>
      </c>
      <c r="D93" s="25"/>
      <c r="E93" s="33">
        <v>43</v>
      </c>
      <c r="F93" s="19">
        <f>7575-147.875+1.75*E93</f>
        <v>7502.375</v>
      </c>
      <c r="G93" s="25"/>
      <c r="H93" s="30"/>
      <c r="I93" s="25"/>
      <c r="J93" s="19"/>
      <c r="K93" s="25"/>
      <c r="L93" s="19"/>
      <c r="M93" s="27"/>
      <c r="N93" s="25"/>
      <c r="O93" s="25"/>
      <c r="P93" s="25"/>
    </row>
    <row r="94" spans="1:16" ht="11.25" customHeight="1" x14ac:dyDescent="0.2">
      <c r="A94" s="19">
        <v>7503.25</v>
      </c>
      <c r="B94" s="25"/>
      <c r="C94" s="19">
        <f t="shared" si="1"/>
        <v>7657.25</v>
      </c>
      <c r="D94" s="25"/>
      <c r="E94" s="26"/>
      <c r="F94" s="23"/>
      <c r="G94" s="28">
        <v>22</v>
      </c>
      <c r="H94" s="31">
        <f>7575-148.75+3.5*G94</f>
        <v>7503.25</v>
      </c>
      <c r="I94" s="25"/>
      <c r="J94" s="19"/>
      <c r="K94" s="25"/>
      <c r="L94" s="19"/>
      <c r="M94" s="27"/>
      <c r="N94" s="25"/>
      <c r="O94" s="25"/>
      <c r="P94" s="25"/>
    </row>
    <row r="95" spans="1:16" ht="11.25" customHeight="1" x14ac:dyDescent="0.2">
      <c r="A95" s="19">
        <v>7504.125</v>
      </c>
      <c r="B95" s="25"/>
      <c r="C95" s="19">
        <f t="shared" si="1"/>
        <v>7658.125</v>
      </c>
      <c r="D95" s="25"/>
      <c r="E95" s="28">
        <v>44</v>
      </c>
      <c r="F95" s="19">
        <f>7575-147.875+1.75*E95</f>
        <v>7504.125</v>
      </c>
      <c r="G95" s="25"/>
      <c r="H95" s="30"/>
      <c r="I95" s="25"/>
      <c r="J95" s="19"/>
      <c r="K95" s="28"/>
      <c r="L95" s="19"/>
      <c r="M95" s="27"/>
      <c r="N95" s="25"/>
      <c r="O95" s="25"/>
      <c r="P95" s="25"/>
    </row>
    <row r="96" spans="1:16" ht="11.25" customHeight="1" x14ac:dyDescent="0.2">
      <c r="A96" s="19">
        <v>7505</v>
      </c>
      <c r="B96" s="25"/>
      <c r="C96" s="19">
        <f t="shared" si="1"/>
        <v>7659</v>
      </c>
      <c r="D96" s="25"/>
      <c r="E96" s="26"/>
      <c r="F96" s="23"/>
      <c r="G96" s="23"/>
      <c r="H96" s="23"/>
      <c r="I96" s="22"/>
      <c r="J96" s="23"/>
      <c r="K96" s="28">
        <v>6</v>
      </c>
      <c r="L96" s="19">
        <f>7575-154+14*K96</f>
        <v>7505</v>
      </c>
      <c r="M96" s="27"/>
      <c r="N96" s="25"/>
      <c r="O96" s="25"/>
      <c r="P96" s="25"/>
    </row>
    <row r="97" spans="1:16" ht="11.25" customHeight="1" x14ac:dyDescent="0.2">
      <c r="A97" s="19">
        <v>7505.875</v>
      </c>
      <c r="B97" s="25"/>
      <c r="C97" s="19">
        <f t="shared" si="1"/>
        <v>7659.875</v>
      </c>
      <c r="D97" s="25"/>
      <c r="E97" s="28">
        <v>45</v>
      </c>
      <c r="F97" s="19">
        <f>7575-147.875+1.75*E97</f>
        <v>7505.875</v>
      </c>
      <c r="G97" s="25"/>
      <c r="H97" s="30"/>
      <c r="I97" s="25"/>
      <c r="J97" s="19"/>
      <c r="K97" s="25"/>
      <c r="L97" s="19"/>
      <c r="M97" s="27"/>
      <c r="N97" s="25"/>
      <c r="O97" s="25"/>
      <c r="P97" s="25"/>
    </row>
    <row r="98" spans="1:16" ht="11.25" customHeight="1" x14ac:dyDescent="0.2">
      <c r="A98" s="19">
        <v>7506.75</v>
      </c>
      <c r="B98" s="25"/>
      <c r="C98" s="19">
        <f t="shared" si="1"/>
        <v>7660.75</v>
      </c>
      <c r="D98" s="25"/>
      <c r="E98" s="26"/>
      <c r="F98" s="23"/>
      <c r="G98" s="28">
        <v>23</v>
      </c>
      <c r="H98" s="31">
        <f>7575-148.75+3.5*G98</f>
        <v>7506.75</v>
      </c>
      <c r="I98" s="25"/>
      <c r="J98" s="19"/>
      <c r="K98" s="25"/>
      <c r="L98" s="19"/>
      <c r="M98" s="27"/>
      <c r="N98" s="25"/>
      <c r="O98" s="25"/>
      <c r="P98" s="25"/>
    </row>
    <row r="99" spans="1:16" ht="11.25" customHeight="1" x14ac:dyDescent="0.2">
      <c r="A99" s="19">
        <v>7507.625</v>
      </c>
      <c r="B99" s="25"/>
      <c r="C99" s="19">
        <f t="shared" si="1"/>
        <v>7661.625</v>
      </c>
      <c r="D99" s="25"/>
      <c r="E99" s="33">
        <v>46</v>
      </c>
      <c r="F99" s="19">
        <f>7575-147.875+1.75*E99</f>
        <v>7507.625</v>
      </c>
      <c r="G99" s="25"/>
      <c r="H99" s="30"/>
      <c r="I99" s="28"/>
      <c r="J99" s="19"/>
      <c r="K99" s="25"/>
      <c r="L99" s="19"/>
      <c r="M99" s="27"/>
      <c r="N99" s="25"/>
      <c r="O99" s="25"/>
      <c r="P99" s="25"/>
    </row>
    <row r="100" spans="1:16" ht="11.25" customHeight="1" x14ac:dyDescent="0.2">
      <c r="A100" s="19">
        <v>7508.5</v>
      </c>
      <c r="B100" s="25"/>
      <c r="C100" s="19">
        <f t="shared" si="1"/>
        <v>7662.5</v>
      </c>
      <c r="D100" s="25"/>
      <c r="E100" s="26"/>
      <c r="F100" s="23"/>
      <c r="G100" s="23"/>
      <c r="H100" s="23"/>
      <c r="I100" s="28">
        <v>12</v>
      </c>
      <c r="J100" s="19">
        <f>7575-150.5+7*I100</f>
        <v>7508.5</v>
      </c>
      <c r="K100" s="25"/>
      <c r="L100" s="19"/>
      <c r="M100" s="27"/>
      <c r="N100" s="25"/>
      <c r="O100" s="25"/>
      <c r="P100" s="25"/>
    </row>
    <row r="101" spans="1:16" ht="11.25" customHeight="1" x14ac:dyDescent="0.2">
      <c r="A101" s="19">
        <v>7509.375</v>
      </c>
      <c r="B101" s="25"/>
      <c r="C101" s="19">
        <f t="shared" si="1"/>
        <v>7663.375</v>
      </c>
      <c r="D101" s="25"/>
      <c r="E101" s="28">
        <v>47</v>
      </c>
      <c r="F101" s="19">
        <f>7575-147.875+1.75*E101</f>
        <v>7509.375</v>
      </c>
      <c r="G101" s="25"/>
      <c r="H101" s="30"/>
      <c r="I101" s="25"/>
      <c r="J101" s="19"/>
      <c r="K101" s="25"/>
      <c r="L101" s="19"/>
      <c r="M101" s="27"/>
      <c r="N101" s="25"/>
      <c r="O101" s="25"/>
      <c r="P101" s="25"/>
    </row>
    <row r="102" spans="1:16" ht="11.25" customHeight="1" x14ac:dyDescent="0.2">
      <c r="A102" s="19">
        <v>7510.25</v>
      </c>
      <c r="B102" s="25"/>
      <c r="C102" s="19">
        <f t="shared" si="1"/>
        <v>7664.25</v>
      </c>
      <c r="D102" s="25"/>
      <c r="E102" s="26"/>
      <c r="F102" s="23"/>
      <c r="G102" s="28">
        <v>24</v>
      </c>
      <c r="H102" s="31">
        <f>7575-148.75+3.5*G102</f>
        <v>7510.25</v>
      </c>
      <c r="I102" s="25"/>
      <c r="J102" s="19"/>
      <c r="K102" s="25"/>
      <c r="L102" s="19"/>
      <c r="M102" s="27"/>
      <c r="N102" s="25"/>
      <c r="O102" s="25"/>
      <c r="P102" s="25"/>
    </row>
    <row r="103" spans="1:16" ht="11.25" customHeight="1" x14ac:dyDescent="0.2">
      <c r="A103" s="19">
        <v>7511.125</v>
      </c>
      <c r="B103" s="25"/>
      <c r="C103" s="19">
        <f t="shared" si="1"/>
        <v>7665.125</v>
      </c>
      <c r="D103" s="25"/>
      <c r="E103" s="28">
        <v>48</v>
      </c>
      <c r="F103" s="19">
        <f>7575-147.875+1.75*E103</f>
        <v>7511.125</v>
      </c>
      <c r="G103" s="25"/>
      <c r="H103" s="30"/>
      <c r="I103" s="25"/>
      <c r="J103" s="19"/>
      <c r="K103" s="25"/>
      <c r="L103" s="19"/>
      <c r="M103" s="27"/>
      <c r="N103" s="25"/>
      <c r="O103" s="25"/>
      <c r="P103" s="25"/>
    </row>
    <row r="104" spans="1:16" ht="11.25" customHeight="1" x14ac:dyDescent="0.2">
      <c r="A104" s="19">
        <v>7512</v>
      </c>
      <c r="B104" s="25"/>
      <c r="C104" s="19">
        <f t="shared" si="1"/>
        <v>7666</v>
      </c>
      <c r="D104" s="25"/>
      <c r="E104" s="26"/>
      <c r="F104" s="23"/>
      <c r="G104" s="23"/>
      <c r="H104" s="23"/>
      <c r="I104" s="22"/>
      <c r="J104" s="23"/>
      <c r="K104" s="22"/>
      <c r="L104" s="23"/>
      <c r="M104" s="24"/>
      <c r="N104" s="22"/>
      <c r="O104" s="28">
        <v>2</v>
      </c>
      <c r="P104" s="19">
        <v>7512</v>
      </c>
    </row>
    <row r="105" spans="1:16" ht="11.25" customHeight="1" x14ac:dyDescent="0.2">
      <c r="A105" s="19">
        <v>7512.875</v>
      </c>
      <c r="B105" s="25"/>
      <c r="C105" s="19">
        <f t="shared" si="1"/>
        <v>7666.875</v>
      </c>
      <c r="D105" s="25"/>
      <c r="E105" s="33">
        <v>49</v>
      </c>
      <c r="F105" s="19">
        <f>7575-147.875+1.75*E105</f>
        <v>7512.875</v>
      </c>
      <c r="G105" s="25"/>
      <c r="H105" s="30"/>
      <c r="I105" s="25"/>
      <c r="J105" s="19"/>
      <c r="K105" s="25"/>
      <c r="L105" s="19"/>
      <c r="M105" s="27"/>
      <c r="N105" s="25"/>
      <c r="O105" s="25"/>
      <c r="P105" s="25"/>
    </row>
    <row r="106" spans="1:16" ht="11.25" customHeight="1" x14ac:dyDescent="0.2">
      <c r="A106" s="19">
        <v>7513.75</v>
      </c>
      <c r="B106" s="25"/>
      <c r="C106" s="19">
        <f t="shared" si="1"/>
        <v>7667.75</v>
      </c>
      <c r="D106" s="25"/>
      <c r="E106" s="26"/>
      <c r="F106" s="23"/>
      <c r="G106" s="28">
        <v>25</v>
      </c>
      <c r="H106" s="31">
        <f>7575-148.75+3.5*G106</f>
        <v>7513.75</v>
      </c>
      <c r="I106" s="25"/>
      <c r="J106" s="19"/>
      <c r="K106" s="25"/>
      <c r="L106" s="19"/>
      <c r="M106" s="27"/>
      <c r="N106" s="25"/>
      <c r="O106" s="25"/>
      <c r="P106" s="25"/>
    </row>
    <row r="107" spans="1:16" ht="11.25" customHeight="1" x14ac:dyDescent="0.2">
      <c r="A107" s="19">
        <v>7514.625</v>
      </c>
      <c r="B107" s="25"/>
      <c r="C107" s="19">
        <f t="shared" si="1"/>
        <v>7668.625</v>
      </c>
      <c r="D107" s="25"/>
      <c r="E107" s="28">
        <v>50</v>
      </c>
      <c r="F107" s="19">
        <f>7575-147.875+1.75*E107</f>
        <v>7514.625</v>
      </c>
      <c r="G107" s="25"/>
      <c r="H107" s="30"/>
      <c r="I107" s="28"/>
      <c r="J107" s="19"/>
      <c r="K107" s="25"/>
      <c r="L107" s="19"/>
      <c r="M107" s="27"/>
      <c r="N107" s="25"/>
      <c r="O107" s="25"/>
      <c r="P107" s="25"/>
    </row>
    <row r="108" spans="1:16" ht="11.25" customHeight="1" x14ac:dyDescent="0.2">
      <c r="A108" s="19">
        <v>7515.5</v>
      </c>
      <c r="B108" s="25"/>
      <c r="C108" s="19">
        <f t="shared" si="1"/>
        <v>7669.5</v>
      </c>
      <c r="D108" s="25"/>
      <c r="E108" s="26"/>
      <c r="F108" s="23"/>
      <c r="G108" s="23"/>
      <c r="H108" s="23"/>
      <c r="I108" s="28">
        <v>13</v>
      </c>
      <c r="J108" s="19">
        <f>7575-150.5+7*I108</f>
        <v>7515.5</v>
      </c>
      <c r="K108" s="25"/>
      <c r="L108" s="19"/>
      <c r="M108" s="27"/>
      <c r="N108" s="25"/>
      <c r="O108" s="25"/>
      <c r="P108" s="25"/>
    </row>
    <row r="109" spans="1:16" ht="11.25" customHeight="1" x14ac:dyDescent="0.2">
      <c r="A109" s="19">
        <v>7516.375</v>
      </c>
      <c r="B109" s="25"/>
      <c r="C109" s="19">
        <f t="shared" si="1"/>
        <v>7670.375</v>
      </c>
      <c r="D109" s="25"/>
      <c r="E109" s="28">
        <v>51</v>
      </c>
      <c r="F109" s="19">
        <f>7575-147.875+1.75*E109</f>
        <v>7516.375</v>
      </c>
      <c r="G109" s="25"/>
      <c r="H109" s="30"/>
      <c r="I109" s="25"/>
      <c r="J109" s="19"/>
      <c r="K109" s="25"/>
      <c r="L109" s="19"/>
      <c r="M109" s="27"/>
      <c r="N109" s="25"/>
      <c r="O109" s="25"/>
      <c r="P109" s="25"/>
    </row>
    <row r="110" spans="1:16" ht="11.25" customHeight="1" x14ac:dyDescent="0.2">
      <c r="A110" s="19">
        <v>7517.25</v>
      </c>
      <c r="B110" s="25"/>
      <c r="C110" s="19">
        <f t="shared" si="1"/>
        <v>7671.25</v>
      </c>
      <c r="D110" s="25"/>
      <c r="E110" s="26"/>
      <c r="F110" s="23"/>
      <c r="G110" s="28">
        <v>26</v>
      </c>
      <c r="H110" s="31">
        <f>7575-148.75+3.5*G110</f>
        <v>7517.25</v>
      </c>
      <c r="I110" s="25"/>
      <c r="J110" s="19"/>
      <c r="K110" s="25"/>
      <c r="L110" s="19"/>
      <c r="M110" s="27"/>
      <c r="N110" s="25"/>
      <c r="O110" s="25"/>
      <c r="P110" s="25"/>
    </row>
    <row r="111" spans="1:16" ht="11.25" customHeight="1" x14ac:dyDescent="0.2">
      <c r="A111" s="19">
        <v>7518.125</v>
      </c>
      <c r="B111" s="25"/>
      <c r="C111" s="19">
        <f t="shared" si="1"/>
        <v>7672.125</v>
      </c>
      <c r="D111" s="25"/>
      <c r="E111" s="33">
        <v>52</v>
      </c>
      <c r="F111" s="19">
        <f>7575-147.875+1.75*E111</f>
        <v>7518.125</v>
      </c>
      <c r="G111" s="25"/>
      <c r="H111" s="30"/>
      <c r="I111" s="25"/>
      <c r="J111" s="19"/>
      <c r="K111" s="28"/>
      <c r="L111" s="19"/>
      <c r="M111" s="27"/>
      <c r="N111" s="25"/>
      <c r="O111" s="25"/>
      <c r="P111" s="25"/>
    </row>
    <row r="112" spans="1:16" ht="11.25" customHeight="1" x14ac:dyDescent="0.2">
      <c r="A112" s="19">
        <v>7519</v>
      </c>
      <c r="B112" s="25"/>
      <c r="C112" s="19">
        <f t="shared" si="1"/>
        <v>7673</v>
      </c>
      <c r="D112" s="25"/>
      <c r="E112" s="26"/>
      <c r="F112" s="23"/>
      <c r="G112" s="23"/>
      <c r="H112" s="23"/>
      <c r="I112" s="22"/>
      <c r="J112" s="23"/>
      <c r="K112" s="28">
        <v>7</v>
      </c>
      <c r="L112" s="19">
        <f>7575-154+14*K112</f>
        <v>7519</v>
      </c>
      <c r="M112" s="27"/>
      <c r="N112" s="25"/>
      <c r="O112" s="25"/>
      <c r="P112" s="25"/>
    </row>
    <row r="113" spans="1:16" ht="11.25" customHeight="1" x14ac:dyDescent="0.2">
      <c r="A113" s="19">
        <v>7519.875</v>
      </c>
      <c r="B113" s="25"/>
      <c r="C113" s="19">
        <f t="shared" si="1"/>
        <v>7673.875</v>
      </c>
      <c r="D113" s="25"/>
      <c r="E113" s="28">
        <v>53</v>
      </c>
      <c r="F113" s="19">
        <f>7575-147.875+1.75*E113</f>
        <v>7519.875</v>
      </c>
      <c r="G113" s="25"/>
      <c r="H113" s="30"/>
      <c r="I113" s="25"/>
      <c r="J113" s="19"/>
      <c r="K113" s="25"/>
      <c r="L113" s="19"/>
      <c r="M113" s="27"/>
      <c r="N113" s="25"/>
      <c r="O113" s="25"/>
      <c r="P113" s="25"/>
    </row>
    <row r="114" spans="1:16" ht="11.25" customHeight="1" x14ac:dyDescent="0.2">
      <c r="A114" s="19">
        <v>7520.75</v>
      </c>
      <c r="B114" s="25"/>
      <c r="C114" s="19">
        <f t="shared" si="1"/>
        <v>7674.75</v>
      </c>
      <c r="D114" s="25"/>
      <c r="E114" s="26"/>
      <c r="F114" s="23"/>
      <c r="G114" s="28">
        <v>27</v>
      </c>
      <c r="H114" s="31">
        <f>7575-148.75+3.5*G114</f>
        <v>7520.75</v>
      </c>
      <c r="I114" s="25"/>
      <c r="J114" s="19"/>
      <c r="K114" s="25"/>
      <c r="L114" s="19"/>
      <c r="M114" s="27"/>
      <c r="N114" s="25"/>
      <c r="O114" s="25"/>
      <c r="P114" s="25"/>
    </row>
    <row r="115" spans="1:16" ht="11.25" customHeight="1" x14ac:dyDescent="0.2">
      <c r="A115" s="19">
        <v>7521.625</v>
      </c>
      <c r="B115" s="25"/>
      <c r="C115" s="19">
        <f t="shared" si="1"/>
        <v>7675.625</v>
      </c>
      <c r="D115" s="25"/>
      <c r="E115" s="28">
        <v>54</v>
      </c>
      <c r="F115" s="19">
        <f>7575-147.875+1.75*E115</f>
        <v>7521.625</v>
      </c>
      <c r="G115" s="25"/>
      <c r="H115" s="30"/>
      <c r="I115" s="28"/>
      <c r="J115" s="19"/>
      <c r="K115" s="25"/>
      <c r="L115" s="19"/>
      <c r="M115" s="27"/>
      <c r="N115" s="25"/>
      <c r="O115" s="25"/>
      <c r="P115" s="25"/>
    </row>
    <row r="116" spans="1:16" ht="11.25" customHeight="1" x14ac:dyDescent="0.2">
      <c r="A116" s="19">
        <v>7522.5</v>
      </c>
      <c r="B116" s="25"/>
      <c r="C116" s="19">
        <f t="shared" si="1"/>
        <v>7676.5</v>
      </c>
      <c r="D116" s="25"/>
      <c r="E116" s="26"/>
      <c r="F116" s="23"/>
      <c r="G116" s="23"/>
      <c r="H116" s="23"/>
      <c r="I116" s="28">
        <v>14</v>
      </c>
      <c r="J116" s="19">
        <f>7575-150.5+7*I116</f>
        <v>7522.5</v>
      </c>
      <c r="K116" s="25"/>
      <c r="L116" s="19"/>
      <c r="M116" s="27"/>
      <c r="N116" s="25"/>
      <c r="O116" s="25"/>
      <c r="P116" s="25"/>
    </row>
    <row r="117" spans="1:16" ht="11.25" customHeight="1" x14ac:dyDescent="0.2">
      <c r="A117" s="19">
        <v>7523.375</v>
      </c>
      <c r="B117" s="25"/>
      <c r="C117" s="19">
        <f t="shared" si="1"/>
        <v>7677.375</v>
      </c>
      <c r="D117" s="25"/>
      <c r="E117" s="33">
        <v>55</v>
      </c>
      <c r="F117" s="19">
        <f>7575-147.875+1.75*E117</f>
        <v>7523.375</v>
      </c>
      <c r="G117" s="25"/>
      <c r="H117" s="30"/>
      <c r="I117" s="25"/>
      <c r="J117" s="19"/>
      <c r="K117" s="25"/>
      <c r="L117" s="19"/>
      <c r="M117" s="27"/>
      <c r="N117" s="25"/>
      <c r="O117" s="25"/>
      <c r="P117" s="25"/>
    </row>
    <row r="118" spans="1:16" ht="11.25" customHeight="1" x14ac:dyDescent="0.2">
      <c r="A118" s="19">
        <v>7524.25</v>
      </c>
      <c r="B118" s="25"/>
      <c r="C118" s="19">
        <f t="shared" si="1"/>
        <v>7678.25</v>
      </c>
      <c r="D118" s="25"/>
      <c r="E118" s="26"/>
      <c r="F118" s="23"/>
      <c r="G118" s="28">
        <v>28</v>
      </c>
      <c r="H118" s="31">
        <f>7575-148.75+3.5*G118</f>
        <v>7524.25</v>
      </c>
      <c r="I118" s="25"/>
      <c r="J118" s="19"/>
      <c r="K118" s="25"/>
      <c r="L118" s="19"/>
      <c r="M118" s="27"/>
      <c r="N118" s="25"/>
      <c r="O118" s="25"/>
      <c r="P118" s="25"/>
    </row>
    <row r="119" spans="1:16" ht="11.25" customHeight="1" x14ac:dyDescent="0.2">
      <c r="A119" s="19">
        <v>7525.125</v>
      </c>
      <c r="B119" s="25"/>
      <c r="C119" s="19">
        <f t="shared" si="1"/>
        <v>7679.125</v>
      </c>
      <c r="D119" s="25"/>
      <c r="E119" s="28">
        <v>56</v>
      </c>
      <c r="F119" s="19">
        <f>7575-147.875+1.75*E119</f>
        <v>7525.125</v>
      </c>
      <c r="G119" s="25"/>
      <c r="H119" s="30"/>
      <c r="I119" s="25"/>
      <c r="J119" s="19"/>
      <c r="K119" s="25"/>
      <c r="L119" s="19"/>
      <c r="M119" s="27"/>
      <c r="N119" s="25"/>
      <c r="O119" s="25"/>
      <c r="P119" s="25"/>
    </row>
    <row r="120" spans="1:16" ht="11.25" customHeight="1" x14ac:dyDescent="0.2">
      <c r="A120" s="19">
        <v>7526</v>
      </c>
      <c r="B120" s="25"/>
      <c r="C120" s="19">
        <f t="shared" si="1"/>
        <v>7680</v>
      </c>
      <c r="D120" s="25"/>
      <c r="E120" s="26"/>
      <c r="F120" s="23"/>
      <c r="G120" s="23"/>
      <c r="H120" s="23"/>
      <c r="I120" s="22"/>
      <c r="J120" s="23"/>
      <c r="K120" s="22"/>
      <c r="L120" s="23"/>
      <c r="M120" s="32">
        <v>4</v>
      </c>
      <c r="N120" s="19">
        <f>7575-161+28*M120</f>
        <v>7526</v>
      </c>
      <c r="O120" s="25"/>
      <c r="P120" s="25"/>
    </row>
    <row r="121" spans="1:16" ht="11.25" customHeight="1" x14ac:dyDescent="0.2">
      <c r="A121" s="19">
        <v>7526.875</v>
      </c>
      <c r="B121" s="25"/>
      <c r="C121" s="19">
        <f t="shared" si="1"/>
        <v>7680.875</v>
      </c>
      <c r="D121" s="25"/>
      <c r="E121" s="28">
        <v>57</v>
      </c>
      <c r="F121" s="19">
        <f>7575-147.875+1.75*E121</f>
        <v>7526.875</v>
      </c>
      <c r="G121" s="25"/>
      <c r="H121" s="30"/>
      <c r="I121" s="25"/>
      <c r="J121" s="19"/>
      <c r="K121" s="25"/>
      <c r="L121" s="19"/>
      <c r="M121" s="27"/>
      <c r="N121" s="25"/>
      <c r="O121" s="25"/>
      <c r="P121" s="25"/>
    </row>
    <row r="122" spans="1:16" ht="11.25" customHeight="1" x14ac:dyDescent="0.2">
      <c r="A122" s="19">
        <v>7527.75</v>
      </c>
      <c r="B122" s="25"/>
      <c r="C122" s="19">
        <f t="shared" si="1"/>
        <v>7681.75</v>
      </c>
      <c r="D122" s="25"/>
      <c r="E122" s="26"/>
      <c r="F122" s="23"/>
      <c r="G122" s="28">
        <v>29</v>
      </c>
      <c r="H122" s="31">
        <f>7575-148.75+3.5*G122</f>
        <v>7527.75</v>
      </c>
      <c r="I122" s="25"/>
      <c r="J122" s="19"/>
      <c r="K122" s="25"/>
      <c r="L122" s="19"/>
      <c r="M122" s="27"/>
      <c r="N122" s="25"/>
      <c r="O122" s="25"/>
      <c r="P122" s="25"/>
    </row>
    <row r="123" spans="1:16" ht="11.25" customHeight="1" x14ac:dyDescent="0.2">
      <c r="A123" s="19">
        <v>7528.625</v>
      </c>
      <c r="B123" s="25"/>
      <c r="C123" s="19">
        <f t="shared" si="1"/>
        <v>7682.625</v>
      </c>
      <c r="D123" s="25"/>
      <c r="E123" s="33">
        <v>58</v>
      </c>
      <c r="F123" s="19">
        <f>7575-147.875+1.75*E123</f>
        <v>7528.625</v>
      </c>
      <c r="G123" s="25"/>
      <c r="H123" s="30"/>
      <c r="I123" s="28"/>
      <c r="J123" s="19"/>
      <c r="K123" s="25"/>
      <c r="L123" s="19"/>
      <c r="M123" s="27"/>
      <c r="N123" s="25"/>
      <c r="O123" s="25"/>
      <c r="P123" s="25"/>
    </row>
    <row r="124" spans="1:16" ht="11.25" customHeight="1" x14ac:dyDescent="0.2">
      <c r="A124" s="19">
        <v>7529.5</v>
      </c>
      <c r="B124" s="25"/>
      <c r="C124" s="19">
        <f t="shared" si="1"/>
        <v>7683.5</v>
      </c>
      <c r="D124" s="25"/>
      <c r="E124" s="26"/>
      <c r="F124" s="23"/>
      <c r="G124" s="23"/>
      <c r="H124" s="23"/>
      <c r="I124" s="28">
        <v>15</v>
      </c>
      <c r="J124" s="19">
        <f>7575-150.5+7*I124</f>
        <v>7529.5</v>
      </c>
      <c r="K124" s="25"/>
      <c r="L124" s="19"/>
      <c r="M124" s="27"/>
      <c r="N124" s="25"/>
      <c r="O124" s="25"/>
      <c r="P124" s="25"/>
    </row>
    <row r="125" spans="1:16" ht="11.25" customHeight="1" x14ac:dyDescent="0.2">
      <c r="A125" s="19">
        <v>7530.375</v>
      </c>
      <c r="B125" s="25"/>
      <c r="C125" s="19">
        <f t="shared" si="1"/>
        <v>7684.375</v>
      </c>
      <c r="D125" s="25"/>
      <c r="E125" s="28">
        <v>59</v>
      </c>
      <c r="F125" s="19">
        <f>7575-147.875+1.75*E125</f>
        <v>7530.375</v>
      </c>
      <c r="G125" s="25"/>
      <c r="H125" s="30"/>
      <c r="I125" s="25"/>
      <c r="J125" s="19"/>
      <c r="K125" s="25"/>
      <c r="L125" s="19"/>
      <c r="M125" s="27"/>
      <c r="N125" s="25"/>
      <c r="O125" s="25"/>
      <c r="P125" s="25"/>
    </row>
    <row r="126" spans="1:16" ht="11.25" customHeight="1" x14ac:dyDescent="0.2">
      <c r="A126" s="19">
        <v>7531.25</v>
      </c>
      <c r="B126" s="25"/>
      <c r="C126" s="19">
        <f t="shared" si="1"/>
        <v>7685.25</v>
      </c>
      <c r="D126" s="25"/>
      <c r="E126" s="26"/>
      <c r="F126" s="23"/>
      <c r="G126" s="28">
        <v>30</v>
      </c>
      <c r="H126" s="31">
        <f>7575-148.75+3.5*G126</f>
        <v>7531.25</v>
      </c>
      <c r="I126" s="25"/>
      <c r="J126" s="19"/>
      <c r="K126" s="25"/>
      <c r="L126" s="19"/>
      <c r="M126" s="27"/>
      <c r="N126" s="25"/>
      <c r="O126" s="25"/>
      <c r="P126" s="25"/>
    </row>
    <row r="127" spans="1:16" ht="11.25" customHeight="1" x14ac:dyDescent="0.2">
      <c r="A127" s="19">
        <v>7532.125</v>
      </c>
      <c r="B127" s="25"/>
      <c r="C127" s="19">
        <f t="shared" si="1"/>
        <v>7686.125</v>
      </c>
      <c r="D127" s="25"/>
      <c r="E127" s="28">
        <v>60</v>
      </c>
      <c r="F127" s="19">
        <f>7575-147.875+1.75*E127</f>
        <v>7532.125</v>
      </c>
      <c r="G127" s="25"/>
      <c r="H127" s="30"/>
      <c r="I127" s="25"/>
      <c r="J127" s="19"/>
      <c r="K127" s="28"/>
      <c r="L127" s="19"/>
      <c r="M127" s="27"/>
      <c r="N127" s="25"/>
      <c r="O127" s="25"/>
      <c r="P127" s="25"/>
    </row>
    <row r="128" spans="1:16" ht="11.25" customHeight="1" x14ac:dyDescent="0.2">
      <c r="A128" s="19">
        <v>7533</v>
      </c>
      <c r="B128" s="25"/>
      <c r="C128" s="19">
        <f t="shared" si="1"/>
        <v>7687</v>
      </c>
      <c r="D128" s="25"/>
      <c r="E128" s="26"/>
      <c r="F128" s="23"/>
      <c r="G128" s="23"/>
      <c r="H128" s="23"/>
      <c r="I128" s="22"/>
      <c r="J128" s="23"/>
      <c r="K128" s="28">
        <v>8</v>
      </c>
      <c r="L128" s="19">
        <f>7575-154+14*K128</f>
        <v>7533</v>
      </c>
      <c r="M128" s="27"/>
      <c r="N128" s="25"/>
      <c r="O128" s="25"/>
      <c r="P128" s="25"/>
    </row>
    <row r="129" spans="1:16" ht="11.25" customHeight="1" x14ac:dyDescent="0.2">
      <c r="A129" s="19">
        <v>7533.875</v>
      </c>
      <c r="B129" s="25"/>
      <c r="C129" s="19">
        <f t="shared" si="1"/>
        <v>7687.875</v>
      </c>
      <c r="D129" s="25"/>
      <c r="E129" s="33">
        <v>61</v>
      </c>
      <c r="F129" s="19">
        <f>7575-147.875+1.75*E129</f>
        <v>7533.875</v>
      </c>
      <c r="G129" s="25"/>
      <c r="H129" s="30"/>
      <c r="I129" s="25"/>
      <c r="J129" s="19"/>
      <c r="K129" s="25"/>
      <c r="L129" s="19"/>
      <c r="M129" s="27"/>
      <c r="N129" s="25"/>
      <c r="O129" s="25"/>
      <c r="P129" s="25"/>
    </row>
    <row r="130" spans="1:16" ht="11.25" customHeight="1" x14ac:dyDescent="0.2">
      <c r="A130" s="19">
        <v>7534.75</v>
      </c>
      <c r="B130" s="25"/>
      <c r="C130" s="19">
        <f t="shared" si="1"/>
        <v>7688.75</v>
      </c>
      <c r="D130" s="25"/>
      <c r="E130" s="26"/>
      <c r="F130" s="23"/>
      <c r="G130" s="28">
        <v>31</v>
      </c>
      <c r="H130" s="31">
        <f>7575-148.75+3.5*G130</f>
        <v>7534.75</v>
      </c>
      <c r="I130" s="25"/>
      <c r="J130" s="19"/>
      <c r="K130" s="25"/>
      <c r="L130" s="19"/>
      <c r="M130" s="27"/>
      <c r="N130" s="25"/>
      <c r="O130" s="25"/>
      <c r="P130" s="25"/>
    </row>
    <row r="131" spans="1:16" ht="11.25" customHeight="1" x14ac:dyDescent="0.2">
      <c r="A131" s="19">
        <v>7535.625</v>
      </c>
      <c r="B131" s="25"/>
      <c r="C131" s="19">
        <f t="shared" si="1"/>
        <v>7689.625</v>
      </c>
      <c r="D131" s="25"/>
      <c r="E131" s="28">
        <v>62</v>
      </c>
      <c r="F131" s="19">
        <f>7575-147.875+1.75*E131</f>
        <v>7535.625</v>
      </c>
      <c r="G131" s="25"/>
      <c r="H131" s="30"/>
      <c r="I131" s="28"/>
      <c r="J131" s="19"/>
      <c r="K131" s="25"/>
      <c r="L131" s="19"/>
      <c r="M131" s="27"/>
      <c r="N131" s="25"/>
      <c r="O131" s="25"/>
      <c r="P131" s="25"/>
    </row>
    <row r="132" spans="1:16" ht="11.25" customHeight="1" x14ac:dyDescent="0.2">
      <c r="A132" s="19">
        <v>7536.5</v>
      </c>
      <c r="B132" s="25"/>
      <c r="C132" s="19">
        <f t="shared" si="1"/>
        <v>7690.5</v>
      </c>
      <c r="D132" s="25"/>
      <c r="E132" s="26"/>
      <c r="F132" s="23"/>
      <c r="G132" s="23"/>
      <c r="H132" s="23"/>
      <c r="I132" s="28">
        <v>16</v>
      </c>
      <c r="J132" s="19">
        <f>7575-150.5+7*I132</f>
        <v>7536.5</v>
      </c>
      <c r="K132" s="25"/>
      <c r="L132" s="19"/>
      <c r="M132" s="27"/>
      <c r="N132" s="25"/>
      <c r="O132" s="25"/>
      <c r="P132" s="25"/>
    </row>
    <row r="133" spans="1:16" ht="11.25" customHeight="1" x14ac:dyDescent="0.2">
      <c r="A133" s="19">
        <v>7537.375</v>
      </c>
      <c r="B133" s="25"/>
      <c r="C133" s="19">
        <f t="shared" si="1"/>
        <v>7691.375</v>
      </c>
      <c r="D133" s="25"/>
      <c r="E133" s="28">
        <v>63</v>
      </c>
      <c r="F133" s="19">
        <f>7575-147.875+1.75*E133</f>
        <v>7537.375</v>
      </c>
      <c r="G133" s="25"/>
      <c r="H133" s="30"/>
      <c r="I133" s="25"/>
      <c r="J133" s="19"/>
      <c r="K133" s="25"/>
      <c r="L133" s="19"/>
      <c r="M133" s="27"/>
      <c r="N133" s="25"/>
      <c r="O133" s="25"/>
      <c r="P133" s="25"/>
    </row>
    <row r="134" spans="1:16" ht="11.25" customHeight="1" x14ac:dyDescent="0.2">
      <c r="A134" s="19">
        <v>7538.25</v>
      </c>
      <c r="B134" s="25"/>
      <c r="C134" s="19">
        <f t="shared" si="1"/>
        <v>7692.25</v>
      </c>
      <c r="D134" s="25"/>
      <c r="E134" s="26"/>
      <c r="F134" s="23"/>
      <c r="G134" s="28">
        <v>32</v>
      </c>
      <c r="H134" s="31">
        <f>7575-148.75+3.5*G134</f>
        <v>7538.25</v>
      </c>
      <c r="I134" s="25"/>
      <c r="J134" s="19"/>
      <c r="K134" s="25"/>
      <c r="L134" s="19"/>
      <c r="M134" s="27"/>
      <c r="N134" s="25"/>
      <c r="O134" s="25"/>
      <c r="P134" s="25"/>
    </row>
    <row r="135" spans="1:16" ht="11.25" customHeight="1" x14ac:dyDescent="0.2">
      <c r="A135" s="19">
        <v>7539.125</v>
      </c>
      <c r="B135" s="25"/>
      <c r="C135" s="19">
        <f t="shared" si="1"/>
        <v>7693.125</v>
      </c>
      <c r="D135" s="25"/>
      <c r="E135" s="33">
        <v>64</v>
      </c>
      <c r="F135" s="19">
        <f>7575-147.875+1.75*E135</f>
        <v>7539.125</v>
      </c>
      <c r="G135" s="25"/>
      <c r="H135" s="30"/>
      <c r="I135" s="25"/>
      <c r="J135" s="19"/>
      <c r="K135" s="25"/>
      <c r="L135" s="19"/>
      <c r="M135" s="27"/>
      <c r="N135" s="25"/>
      <c r="O135" s="25"/>
      <c r="P135" s="25"/>
    </row>
    <row r="136" spans="1:16" ht="11.25" customHeight="1" x14ac:dyDescent="0.2">
      <c r="A136" s="19">
        <v>7540</v>
      </c>
      <c r="B136" s="25"/>
      <c r="C136" s="19">
        <f t="shared" si="1"/>
        <v>7694</v>
      </c>
      <c r="D136" s="25"/>
      <c r="E136" s="26"/>
      <c r="F136" s="23"/>
      <c r="G136" s="23"/>
      <c r="H136" s="23"/>
      <c r="I136" s="22"/>
      <c r="J136" s="23"/>
      <c r="K136" s="22"/>
      <c r="L136" s="23"/>
      <c r="M136" s="24"/>
      <c r="N136" s="22"/>
      <c r="O136" s="25"/>
      <c r="P136" s="25"/>
    </row>
    <row r="137" spans="1:16" ht="11.25" customHeight="1" x14ac:dyDescent="0.2">
      <c r="A137" s="19">
        <v>7540.875</v>
      </c>
      <c r="B137" s="25"/>
      <c r="C137" s="19">
        <f t="shared" ref="C137:C168" si="2">154+A137</f>
        <v>7694.875</v>
      </c>
      <c r="D137" s="25"/>
      <c r="E137" s="28">
        <v>65</v>
      </c>
      <c r="F137" s="19">
        <f>7575-147.875+1.75*E137</f>
        <v>7540.875</v>
      </c>
      <c r="G137" s="25"/>
      <c r="H137" s="30"/>
      <c r="I137" s="25"/>
      <c r="J137" s="19"/>
      <c r="K137" s="25"/>
      <c r="L137" s="19"/>
      <c r="M137" s="27"/>
      <c r="N137" s="25"/>
      <c r="O137" s="25"/>
      <c r="P137" s="25"/>
    </row>
    <row r="138" spans="1:16" ht="11.25" customHeight="1" x14ac:dyDescent="0.2">
      <c r="A138" s="19">
        <v>7541.75</v>
      </c>
      <c r="B138" s="25"/>
      <c r="C138" s="19">
        <f t="shared" si="2"/>
        <v>7695.75</v>
      </c>
      <c r="D138" s="25"/>
      <c r="E138" s="26"/>
      <c r="F138" s="23"/>
      <c r="G138" s="28">
        <v>33</v>
      </c>
      <c r="H138" s="31">
        <f>7575-148.75+3.5*G138</f>
        <v>7541.75</v>
      </c>
      <c r="I138" s="25"/>
      <c r="J138" s="19"/>
      <c r="K138" s="25"/>
      <c r="L138" s="19"/>
      <c r="M138" s="27"/>
      <c r="N138" s="25"/>
      <c r="O138" s="25"/>
      <c r="P138" s="25"/>
    </row>
    <row r="139" spans="1:16" ht="11.25" customHeight="1" x14ac:dyDescent="0.2">
      <c r="A139" s="19">
        <v>7542.625</v>
      </c>
      <c r="B139" s="25"/>
      <c r="C139" s="19">
        <f t="shared" si="2"/>
        <v>7696.625</v>
      </c>
      <c r="D139" s="25"/>
      <c r="E139" s="28">
        <v>66</v>
      </c>
      <c r="F139" s="19">
        <f>7575-147.875+1.75*E139</f>
        <v>7542.625</v>
      </c>
      <c r="G139" s="25"/>
      <c r="H139" s="30"/>
      <c r="I139" s="28"/>
      <c r="J139" s="19"/>
      <c r="K139" s="25"/>
      <c r="L139" s="19"/>
      <c r="M139" s="27"/>
      <c r="N139" s="25"/>
      <c r="O139" s="25"/>
      <c r="P139" s="25"/>
    </row>
    <row r="140" spans="1:16" ht="11.25" customHeight="1" x14ac:dyDescent="0.2">
      <c r="A140" s="19">
        <v>7543.5</v>
      </c>
      <c r="B140" s="25"/>
      <c r="C140" s="19">
        <f t="shared" si="2"/>
        <v>7697.5</v>
      </c>
      <c r="D140" s="25"/>
      <c r="E140" s="26"/>
      <c r="F140" s="23"/>
      <c r="G140" s="23"/>
      <c r="H140" s="23"/>
      <c r="I140" s="28">
        <v>17</v>
      </c>
      <c r="J140" s="19">
        <f>7575-150.5+7*I140</f>
        <v>7543.5</v>
      </c>
      <c r="K140" s="25"/>
      <c r="L140" s="19"/>
      <c r="M140" s="27"/>
      <c r="N140" s="25"/>
      <c r="O140" s="25"/>
      <c r="P140" s="25"/>
    </row>
    <row r="141" spans="1:16" ht="11.25" customHeight="1" x14ac:dyDescent="0.2">
      <c r="A141" s="19">
        <v>7544.375</v>
      </c>
      <c r="B141" s="25"/>
      <c r="C141" s="19">
        <f t="shared" si="2"/>
        <v>7698.375</v>
      </c>
      <c r="D141" s="25"/>
      <c r="E141" s="33">
        <v>67</v>
      </c>
      <c r="F141" s="19">
        <f>7575-147.875+1.75*E141</f>
        <v>7544.375</v>
      </c>
      <c r="G141" s="25"/>
      <c r="H141" s="30"/>
      <c r="I141" s="25"/>
      <c r="J141" s="19"/>
      <c r="K141" s="25"/>
      <c r="L141" s="19"/>
      <c r="M141" s="27"/>
      <c r="N141" s="25"/>
      <c r="O141" s="25"/>
      <c r="P141" s="25"/>
    </row>
    <row r="142" spans="1:16" ht="11.25" customHeight="1" x14ac:dyDescent="0.2">
      <c r="A142" s="19">
        <v>7545.25</v>
      </c>
      <c r="B142" s="25"/>
      <c r="C142" s="19">
        <f t="shared" si="2"/>
        <v>7699.25</v>
      </c>
      <c r="D142" s="25"/>
      <c r="E142" s="26"/>
      <c r="F142" s="23"/>
      <c r="G142" s="28">
        <v>34</v>
      </c>
      <c r="H142" s="31">
        <f>7575-148.75+3.5*G142</f>
        <v>7545.25</v>
      </c>
      <c r="I142" s="25"/>
      <c r="J142" s="19"/>
      <c r="K142" s="25"/>
      <c r="L142" s="19"/>
      <c r="M142" s="27"/>
      <c r="N142" s="25"/>
      <c r="O142" s="25"/>
      <c r="P142" s="25"/>
    </row>
    <row r="143" spans="1:16" ht="11.25" customHeight="1" x14ac:dyDescent="0.2">
      <c r="A143" s="19">
        <v>7546.125</v>
      </c>
      <c r="B143" s="25"/>
      <c r="C143" s="19">
        <f t="shared" si="2"/>
        <v>7700.125</v>
      </c>
      <c r="D143" s="25"/>
      <c r="E143" s="28">
        <v>68</v>
      </c>
      <c r="F143" s="19">
        <f>7575-147.875+1.75*E143</f>
        <v>7546.125</v>
      </c>
      <c r="G143" s="25"/>
      <c r="H143" s="30"/>
      <c r="I143" s="25"/>
      <c r="J143" s="19"/>
      <c r="K143" s="28"/>
      <c r="L143" s="19"/>
      <c r="M143" s="27"/>
      <c r="N143" s="25"/>
      <c r="O143" s="25"/>
      <c r="P143" s="25"/>
    </row>
    <row r="144" spans="1:16" ht="11.25" customHeight="1" x14ac:dyDescent="0.2">
      <c r="A144" s="19">
        <v>7547</v>
      </c>
      <c r="B144" s="25"/>
      <c r="C144" s="19">
        <f t="shared" si="2"/>
        <v>7701</v>
      </c>
      <c r="D144" s="25"/>
      <c r="E144" s="26"/>
      <c r="F144" s="23"/>
      <c r="G144" s="23"/>
      <c r="H144" s="23"/>
      <c r="I144" s="22"/>
      <c r="J144" s="23"/>
      <c r="K144" s="28">
        <v>9</v>
      </c>
      <c r="L144" s="19">
        <f>7575-154+14*K144</f>
        <v>7547</v>
      </c>
      <c r="M144" s="27"/>
      <c r="N144" s="25"/>
      <c r="O144" s="25"/>
      <c r="P144" s="25"/>
    </row>
    <row r="145" spans="1:16" ht="11.25" customHeight="1" x14ac:dyDescent="0.2">
      <c r="A145" s="19">
        <v>7547.875</v>
      </c>
      <c r="B145" s="25"/>
      <c r="C145" s="19">
        <f t="shared" si="2"/>
        <v>7701.875</v>
      </c>
      <c r="D145" s="25"/>
      <c r="E145" s="28">
        <v>69</v>
      </c>
      <c r="F145" s="19">
        <f>7575-147.875+1.75*E145</f>
        <v>7547.875</v>
      </c>
      <c r="G145" s="25"/>
      <c r="H145" s="30"/>
      <c r="I145" s="25"/>
      <c r="J145" s="19"/>
      <c r="K145" s="25"/>
      <c r="L145" s="19"/>
      <c r="M145" s="27"/>
      <c r="N145" s="25"/>
      <c r="O145" s="25"/>
      <c r="P145" s="25"/>
    </row>
    <row r="146" spans="1:16" ht="11.25" customHeight="1" x14ac:dyDescent="0.2">
      <c r="A146" s="19">
        <v>7548.75</v>
      </c>
      <c r="B146" s="25"/>
      <c r="C146" s="19">
        <f t="shared" si="2"/>
        <v>7702.75</v>
      </c>
      <c r="D146" s="25"/>
      <c r="E146" s="26"/>
      <c r="F146" s="23"/>
      <c r="G146" s="28">
        <v>35</v>
      </c>
      <c r="H146" s="31">
        <f>7575-148.75+3.5*G146</f>
        <v>7548.75</v>
      </c>
      <c r="I146" s="25"/>
      <c r="J146" s="19"/>
      <c r="K146" s="25"/>
      <c r="L146" s="19"/>
      <c r="M146" s="27"/>
      <c r="N146" s="25"/>
      <c r="O146" s="25"/>
      <c r="P146" s="25"/>
    </row>
    <row r="147" spans="1:16" ht="11.25" customHeight="1" x14ac:dyDescent="0.2">
      <c r="A147" s="19">
        <v>7549.625</v>
      </c>
      <c r="B147" s="25"/>
      <c r="C147" s="19">
        <f t="shared" si="2"/>
        <v>7703.625</v>
      </c>
      <c r="D147" s="25"/>
      <c r="E147" s="33">
        <v>70</v>
      </c>
      <c r="F147" s="19">
        <f>7575-147.875+1.75*E147</f>
        <v>7549.625</v>
      </c>
      <c r="G147" s="25"/>
      <c r="H147" s="30"/>
      <c r="I147" s="28"/>
      <c r="J147" s="19"/>
      <c r="K147" s="25"/>
      <c r="L147" s="19"/>
      <c r="M147" s="27"/>
      <c r="N147" s="25"/>
      <c r="O147" s="25"/>
      <c r="P147" s="25"/>
    </row>
    <row r="148" spans="1:16" ht="11.25" customHeight="1" x14ac:dyDescent="0.2">
      <c r="A148" s="19">
        <v>7550.5</v>
      </c>
      <c r="B148" s="25"/>
      <c r="C148" s="19">
        <f t="shared" si="2"/>
        <v>7704.5</v>
      </c>
      <c r="D148" s="25"/>
      <c r="E148" s="26"/>
      <c r="F148" s="23"/>
      <c r="G148" s="23"/>
      <c r="H148" s="23"/>
      <c r="I148" s="28">
        <v>18</v>
      </c>
      <c r="J148" s="19">
        <f>7575-150.5+7*I148</f>
        <v>7550.5</v>
      </c>
      <c r="K148" s="25"/>
      <c r="L148" s="19"/>
      <c r="M148" s="27"/>
      <c r="N148" s="25"/>
      <c r="O148" s="25"/>
      <c r="P148" s="25"/>
    </row>
    <row r="149" spans="1:16" ht="11.25" customHeight="1" x14ac:dyDescent="0.2">
      <c r="A149" s="19">
        <v>7551.375</v>
      </c>
      <c r="B149" s="25"/>
      <c r="C149" s="19">
        <f t="shared" si="2"/>
        <v>7705.375</v>
      </c>
      <c r="D149" s="25"/>
      <c r="E149" s="28">
        <v>71</v>
      </c>
      <c r="F149" s="19">
        <f>7575-147.875+1.75*E149</f>
        <v>7551.375</v>
      </c>
      <c r="G149" s="25"/>
      <c r="H149" s="30"/>
      <c r="I149" s="25"/>
      <c r="J149" s="19"/>
      <c r="K149" s="25"/>
      <c r="L149" s="19"/>
      <c r="M149" s="27"/>
      <c r="N149" s="25"/>
      <c r="O149" s="25"/>
      <c r="P149" s="25"/>
    </row>
    <row r="150" spans="1:16" ht="11.25" customHeight="1" x14ac:dyDescent="0.2">
      <c r="A150" s="19">
        <v>7552.25</v>
      </c>
      <c r="B150" s="25"/>
      <c r="C150" s="19">
        <f t="shared" si="2"/>
        <v>7706.25</v>
      </c>
      <c r="D150" s="25"/>
      <c r="E150" s="26"/>
      <c r="F150" s="23"/>
      <c r="G150" s="28">
        <v>36</v>
      </c>
      <c r="H150" s="31">
        <f>7575-148.75+3.5*G150</f>
        <v>7552.25</v>
      </c>
      <c r="I150" s="25"/>
      <c r="J150" s="19"/>
      <c r="K150" s="25"/>
      <c r="L150" s="19"/>
      <c r="M150" s="27"/>
      <c r="N150" s="25"/>
      <c r="O150" s="25"/>
      <c r="P150" s="25"/>
    </row>
    <row r="151" spans="1:16" ht="11.25" customHeight="1" x14ac:dyDescent="0.2">
      <c r="A151" s="19">
        <v>7553.125</v>
      </c>
      <c r="B151" s="25"/>
      <c r="C151" s="19">
        <f t="shared" si="2"/>
        <v>7707.125</v>
      </c>
      <c r="D151" s="25"/>
      <c r="E151" s="28">
        <v>72</v>
      </c>
      <c r="F151" s="19">
        <f>7575-147.875+1.75*E151</f>
        <v>7553.125</v>
      </c>
      <c r="G151" s="25"/>
      <c r="H151" s="30"/>
      <c r="I151" s="25"/>
      <c r="J151" s="19"/>
      <c r="K151" s="25"/>
      <c r="L151" s="19"/>
      <c r="M151" s="27"/>
      <c r="N151" s="25"/>
      <c r="O151" s="25"/>
      <c r="P151" s="25"/>
    </row>
    <row r="152" spans="1:16" ht="11.25" customHeight="1" x14ac:dyDescent="0.2">
      <c r="A152" s="19">
        <v>7554</v>
      </c>
      <c r="B152" s="25"/>
      <c r="C152" s="19">
        <f t="shared" si="2"/>
        <v>7708</v>
      </c>
      <c r="D152" s="25"/>
      <c r="E152" s="26"/>
      <c r="F152" s="23"/>
      <c r="G152" s="23"/>
      <c r="H152" s="23"/>
      <c r="I152" s="22"/>
      <c r="J152" s="23"/>
      <c r="K152" s="22"/>
      <c r="L152" s="23"/>
      <c r="M152" s="32">
        <v>5</v>
      </c>
      <c r="N152" s="19">
        <f>7575-161+28*M152</f>
        <v>7554</v>
      </c>
      <c r="O152" s="25"/>
      <c r="P152" s="25"/>
    </row>
    <row r="153" spans="1:16" ht="11.25" customHeight="1" x14ac:dyDescent="0.2">
      <c r="A153" s="19">
        <v>7554.875</v>
      </c>
      <c r="B153" s="25"/>
      <c r="C153" s="19">
        <f t="shared" si="2"/>
        <v>7708.875</v>
      </c>
      <c r="D153" s="25"/>
      <c r="E153" s="33">
        <v>73</v>
      </c>
      <c r="F153" s="19">
        <f>7575-147.875+1.75*E153</f>
        <v>7554.875</v>
      </c>
      <c r="G153" s="25"/>
      <c r="H153" s="30"/>
      <c r="I153" s="25"/>
      <c r="J153" s="19"/>
      <c r="K153" s="25"/>
      <c r="L153" s="19"/>
      <c r="M153" s="27"/>
      <c r="N153" s="25"/>
      <c r="O153" s="25"/>
      <c r="P153" s="25"/>
    </row>
    <row r="154" spans="1:16" ht="11.25" customHeight="1" x14ac:dyDescent="0.2">
      <c r="A154" s="19">
        <v>7555.75</v>
      </c>
      <c r="B154" s="25"/>
      <c r="C154" s="19">
        <f t="shared" si="2"/>
        <v>7709.75</v>
      </c>
      <c r="D154" s="25"/>
      <c r="E154" s="26"/>
      <c r="F154" s="23"/>
      <c r="G154" s="28">
        <v>37</v>
      </c>
      <c r="H154" s="31">
        <f>7575-148.75+3.5*G154</f>
        <v>7555.75</v>
      </c>
      <c r="I154" s="25"/>
      <c r="J154" s="19"/>
      <c r="K154" s="25"/>
      <c r="L154" s="19"/>
      <c r="M154" s="27"/>
      <c r="N154" s="25"/>
      <c r="O154" s="25"/>
      <c r="P154" s="25"/>
    </row>
    <row r="155" spans="1:16" ht="11.25" customHeight="1" x14ac:dyDescent="0.2">
      <c r="A155" s="19">
        <v>7556.625</v>
      </c>
      <c r="B155" s="25"/>
      <c r="C155" s="19">
        <f t="shared" si="2"/>
        <v>7710.625</v>
      </c>
      <c r="D155" s="25"/>
      <c r="E155" s="28">
        <v>74</v>
      </c>
      <c r="F155" s="19">
        <f>7575-147.875+1.75*E155</f>
        <v>7556.625</v>
      </c>
      <c r="G155" s="25"/>
      <c r="H155" s="30"/>
      <c r="I155" s="28"/>
      <c r="J155" s="19"/>
      <c r="K155" s="25"/>
      <c r="L155" s="19"/>
      <c r="M155" s="27"/>
      <c r="N155" s="25"/>
      <c r="O155" s="25"/>
      <c r="P155" s="25"/>
    </row>
    <row r="156" spans="1:16" ht="11.25" customHeight="1" x14ac:dyDescent="0.2">
      <c r="A156" s="19">
        <v>7557.5</v>
      </c>
      <c r="B156" s="25"/>
      <c r="C156" s="19">
        <f t="shared" si="2"/>
        <v>7711.5</v>
      </c>
      <c r="D156" s="25"/>
      <c r="E156" s="26"/>
      <c r="F156" s="23"/>
      <c r="G156" s="23"/>
      <c r="H156" s="23"/>
      <c r="I156" s="28">
        <v>19</v>
      </c>
      <c r="J156" s="19">
        <f>7575-150.5+7*I156</f>
        <v>7557.5</v>
      </c>
      <c r="K156" s="25"/>
      <c r="L156" s="19"/>
      <c r="M156" s="27"/>
      <c r="N156" s="25"/>
      <c r="O156" s="25"/>
      <c r="P156" s="25"/>
    </row>
    <row r="157" spans="1:16" ht="11.25" customHeight="1" x14ac:dyDescent="0.2">
      <c r="A157" s="19">
        <v>7558.375</v>
      </c>
      <c r="B157" s="25"/>
      <c r="C157" s="19">
        <f t="shared" si="2"/>
        <v>7712.375</v>
      </c>
      <c r="D157" s="25"/>
      <c r="E157" s="28">
        <v>75</v>
      </c>
      <c r="F157" s="19">
        <f>7575-147.875+1.75*E157</f>
        <v>7558.375</v>
      </c>
      <c r="G157" s="25"/>
      <c r="H157" s="30"/>
      <c r="I157" s="25"/>
      <c r="J157" s="19"/>
      <c r="K157" s="25"/>
      <c r="L157" s="19"/>
      <c r="M157" s="27"/>
      <c r="N157" s="25"/>
      <c r="O157" s="25"/>
      <c r="P157" s="25"/>
    </row>
    <row r="158" spans="1:16" ht="11.25" customHeight="1" x14ac:dyDescent="0.2">
      <c r="A158" s="19">
        <v>7559.25</v>
      </c>
      <c r="B158" s="25"/>
      <c r="C158" s="19">
        <f t="shared" si="2"/>
        <v>7713.25</v>
      </c>
      <c r="D158" s="25"/>
      <c r="E158" s="26"/>
      <c r="F158" s="23"/>
      <c r="G158" s="28">
        <v>38</v>
      </c>
      <c r="H158" s="31">
        <f>7575-148.75+3.5*G158</f>
        <v>7559.25</v>
      </c>
      <c r="I158" s="25"/>
      <c r="J158" s="19"/>
      <c r="K158" s="25"/>
      <c r="L158" s="19"/>
      <c r="M158" s="27"/>
      <c r="N158" s="25"/>
      <c r="O158" s="25"/>
      <c r="P158" s="25"/>
    </row>
    <row r="159" spans="1:16" ht="11.25" customHeight="1" x14ac:dyDescent="0.2">
      <c r="A159" s="19">
        <v>7560.125</v>
      </c>
      <c r="B159" s="25"/>
      <c r="C159" s="19">
        <f t="shared" si="2"/>
        <v>7714.125</v>
      </c>
      <c r="D159" s="25"/>
      <c r="E159" s="33">
        <v>76</v>
      </c>
      <c r="F159" s="19">
        <f>7575-147.875+1.75*E159</f>
        <v>7560.125</v>
      </c>
      <c r="G159" s="25"/>
      <c r="H159" s="30"/>
      <c r="I159" s="25"/>
      <c r="J159" s="19"/>
      <c r="K159" s="28"/>
      <c r="L159" s="19"/>
      <c r="M159" s="27"/>
      <c r="N159" s="25"/>
      <c r="O159" s="25"/>
      <c r="P159" s="25"/>
    </row>
    <row r="160" spans="1:16" ht="11.25" customHeight="1" x14ac:dyDescent="0.2">
      <c r="A160" s="19">
        <v>7561</v>
      </c>
      <c r="B160" s="25"/>
      <c r="C160" s="19">
        <f t="shared" si="2"/>
        <v>7715</v>
      </c>
      <c r="D160" s="25"/>
      <c r="E160" s="26"/>
      <c r="F160" s="23"/>
      <c r="G160" s="23"/>
      <c r="H160" s="23"/>
      <c r="I160" s="22"/>
      <c r="J160" s="23"/>
      <c r="K160" s="28">
        <v>10</v>
      </c>
      <c r="L160" s="19">
        <f>7575-154+14*K160</f>
        <v>7561</v>
      </c>
      <c r="M160" s="27"/>
      <c r="N160" s="25"/>
      <c r="O160" s="25"/>
      <c r="P160" s="25"/>
    </row>
    <row r="161" spans="1:16" ht="11.25" customHeight="1" x14ac:dyDescent="0.2">
      <c r="A161" s="19">
        <v>7561.875</v>
      </c>
      <c r="B161" s="25"/>
      <c r="C161" s="19">
        <f t="shared" si="2"/>
        <v>7715.875</v>
      </c>
      <c r="D161" s="25"/>
      <c r="E161" s="28">
        <v>77</v>
      </c>
      <c r="F161" s="19">
        <f>7575-147.875+1.75*E161</f>
        <v>7561.875</v>
      </c>
      <c r="G161" s="25"/>
      <c r="H161" s="30"/>
      <c r="I161" s="25"/>
      <c r="J161" s="19"/>
      <c r="K161" s="25"/>
      <c r="L161" s="19"/>
      <c r="M161" s="27"/>
      <c r="N161" s="25"/>
      <c r="O161" s="25"/>
      <c r="P161" s="25"/>
    </row>
    <row r="162" spans="1:16" ht="11.25" customHeight="1" x14ac:dyDescent="0.2">
      <c r="A162" s="19">
        <v>7562.75</v>
      </c>
      <c r="B162" s="25"/>
      <c r="C162" s="19">
        <f t="shared" si="2"/>
        <v>7716.75</v>
      </c>
      <c r="D162" s="25"/>
      <c r="E162" s="26"/>
      <c r="F162" s="23"/>
      <c r="G162" s="28">
        <v>39</v>
      </c>
      <c r="H162" s="31">
        <f>7575-148.75+3.5*G162</f>
        <v>7562.75</v>
      </c>
      <c r="I162" s="25"/>
      <c r="J162" s="19"/>
      <c r="K162" s="25"/>
      <c r="L162" s="19"/>
      <c r="M162" s="27"/>
      <c r="N162" s="25"/>
      <c r="O162" s="25"/>
      <c r="P162" s="25"/>
    </row>
    <row r="163" spans="1:16" ht="11.25" customHeight="1" x14ac:dyDescent="0.2">
      <c r="A163" s="19">
        <v>7563.625</v>
      </c>
      <c r="B163" s="25"/>
      <c r="C163" s="19">
        <f t="shared" si="2"/>
        <v>7717.625</v>
      </c>
      <c r="D163" s="25"/>
      <c r="E163" s="28">
        <v>78</v>
      </c>
      <c r="F163" s="19">
        <f>7575-147.875+1.75*E163</f>
        <v>7563.625</v>
      </c>
      <c r="G163" s="25"/>
      <c r="H163" s="30"/>
      <c r="I163" s="28"/>
      <c r="J163" s="19"/>
      <c r="K163" s="25"/>
      <c r="L163" s="19"/>
      <c r="M163" s="27"/>
      <c r="N163" s="25"/>
      <c r="O163" s="25"/>
      <c r="P163" s="25"/>
    </row>
    <row r="164" spans="1:16" ht="11.25" customHeight="1" x14ac:dyDescent="0.2">
      <c r="A164" s="19">
        <v>7564.5</v>
      </c>
      <c r="B164" s="25"/>
      <c r="C164" s="19">
        <f t="shared" si="2"/>
        <v>7718.5</v>
      </c>
      <c r="D164" s="25"/>
      <c r="E164" s="26"/>
      <c r="F164" s="23"/>
      <c r="G164" s="23"/>
      <c r="H164" s="23"/>
      <c r="I164" s="28">
        <v>20</v>
      </c>
      <c r="J164" s="19">
        <f>7575-150.5+7*I164</f>
        <v>7564.5</v>
      </c>
      <c r="K164" s="25"/>
      <c r="L164" s="19"/>
      <c r="M164" s="27"/>
      <c r="N164" s="25"/>
      <c r="O164" s="25"/>
      <c r="P164" s="25"/>
    </row>
    <row r="165" spans="1:16" ht="11.25" customHeight="1" x14ac:dyDescent="0.2">
      <c r="A165" s="19">
        <v>7565.375</v>
      </c>
      <c r="B165" s="25"/>
      <c r="C165" s="19">
        <f t="shared" si="2"/>
        <v>7719.375</v>
      </c>
      <c r="D165" s="25"/>
      <c r="E165" s="33">
        <v>79</v>
      </c>
      <c r="F165" s="19">
        <f>7575-147.875+1.75*E165</f>
        <v>7565.375</v>
      </c>
      <c r="G165" s="25"/>
      <c r="H165" s="30"/>
      <c r="I165" s="25"/>
      <c r="J165" s="19"/>
      <c r="K165" s="25"/>
      <c r="L165" s="19"/>
      <c r="M165" s="27"/>
      <c r="N165" s="25"/>
      <c r="O165" s="25"/>
      <c r="P165" s="25"/>
    </row>
    <row r="166" spans="1:16" ht="11.25" customHeight="1" x14ac:dyDescent="0.2">
      <c r="A166" s="19">
        <v>7566.25</v>
      </c>
      <c r="B166" s="25"/>
      <c r="C166" s="19">
        <f t="shared" si="2"/>
        <v>7720.25</v>
      </c>
      <c r="D166" s="25"/>
      <c r="E166" s="26"/>
      <c r="F166" s="23"/>
      <c r="G166" s="28">
        <v>40</v>
      </c>
      <c r="H166" s="31">
        <f>7575-148.75+3.5*G166</f>
        <v>7566.25</v>
      </c>
      <c r="I166" s="25"/>
      <c r="J166" s="19"/>
      <c r="K166" s="25"/>
      <c r="L166" s="19"/>
      <c r="M166" s="27"/>
      <c r="N166" s="25"/>
      <c r="O166" s="25"/>
      <c r="P166" s="25"/>
    </row>
    <row r="167" spans="1:16" ht="11.25" customHeight="1" x14ac:dyDescent="0.2">
      <c r="A167" s="19">
        <v>7567.125</v>
      </c>
      <c r="B167" s="25"/>
      <c r="C167" s="19">
        <f t="shared" si="2"/>
        <v>7721.125</v>
      </c>
      <c r="D167" s="25"/>
      <c r="E167" s="28">
        <v>80</v>
      </c>
      <c r="F167" s="19">
        <f>7575-147.875+1.75*E167</f>
        <v>7567.125</v>
      </c>
      <c r="G167" s="25"/>
      <c r="H167" s="30"/>
      <c r="I167" s="25"/>
      <c r="J167" s="19"/>
      <c r="K167" s="25"/>
      <c r="L167" s="19"/>
      <c r="M167" s="27"/>
      <c r="N167" s="25"/>
      <c r="O167" s="25"/>
      <c r="P167" s="25"/>
    </row>
    <row r="168" spans="1:16" ht="11.25" customHeight="1" x14ac:dyDescent="0.2">
      <c r="A168" s="19">
        <v>7568</v>
      </c>
      <c r="B168" s="25"/>
      <c r="C168" s="19">
        <f t="shared" si="2"/>
        <v>7722</v>
      </c>
      <c r="D168" s="25"/>
      <c r="E168" s="26"/>
      <c r="F168" s="23"/>
      <c r="G168" s="23"/>
      <c r="H168" s="23"/>
      <c r="I168" s="22"/>
      <c r="J168" s="23"/>
      <c r="K168" s="22"/>
      <c r="L168" s="23"/>
      <c r="M168" s="24"/>
      <c r="N168" s="22"/>
      <c r="O168" s="25"/>
      <c r="P168" s="25"/>
    </row>
  </sheetData>
  <mergeCells count="1">
    <mergeCell ref="K1:N1"/>
  </mergeCells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28"/>
  <sheetViews>
    <sheetView workbookViewId="0">
      <pane ySplit="6" topLeftCell="A19" activePane="bottomLeft" state="frozen"/>
      <selection activeCell="L30" sqref="L30"/>
      <selection pane="bottomLeft" activeCell="B31" sqref="B31"/>
    </sheetView>
  </sheetViews>
  <sheetFormatPr defaultRowHeight="12.75" x14ac:dyDescent="0.2"/>
  <cols>
    <col min="1" max="1" width="8.42578125" customWidth="1"/>
    <col min="2" max="2" width="1.28515625" customWidth="1"/>
    <col min="3" max="3" width="8.85546875" customWidth="1"/>
    <col min="4" max="4" width="1.42578125" customWidth="1"/>
    <col min="5" max="5" width="3.5703125" bestFit="1" customWidth="1"/>
    <col min="6" max="6" width="8.5703125" customWidth="1"/>
    <col min="7" max="7" width="2.7109375" bestFit="1" customWidth="1"/>
    <col min="8" max="8" width="8.28515625" customWidth="1"/>
    <col min="9" max="9" width="2.7109375" bestFit="1" customWidth="1"/>
    <col min="10" max="10" width="8.42578125" customWidth="1"/>
    <col min="11" max="11" width="2.7109375" bestFit="1" customWidth="1"/>
    <col min="12" max="12" width="8.140625" customWidth="1"/>
    <col min="13" max="13" width="2.7109375" bestFit="1" customWidth="1"/>
    <col min="14" max="14" width="8.5703125" customWidth="1"/>
    <col min="15" max="15" width="2" bestFit="1" customWidth="1"/>
    <col min="16" max="16" width="8" customWidth="1"/>
  </cols>
  <sheetData>
    <row r="1" spans="1:17" x14ac:dyDescent="0.2">
      <c r="A1" s="1" t="s">
        <v>6</v>
      </c>
      <c r="B1" s="2"/>
      <c r="C1" s="2"/>
      <c r="D1" s="2"/>
      <c r="E1" s="3"/>
      <c r="F1" s="9" t="s">
        <v>7</v>
      </c>
      <c r="G1" s="3"/>
      <c r="H1" s="4"/>
      <c r="I1" s="3"/>
      <c r="J1" s="1"/>
      <c r="K1" s="5" t="s">
        <v>8</v>
      </c>
      <c r="L1" s="5"/>
      <c r="M1" s="5"/>
      <c r="N1" s="5"/>
      <c r="O1" s="6"/>
      <c r="P1" s="4"/>
    </row>
    <row r="2" spans="1:17" x14ac:dyDescent="0.2">
      <c r="A2" s="1"/>
      <c r="B2" s="2"/>
      <c r="C2" s="2"/>
      <c r="D2" s="2"/>
      <c r="E2" s="3"/>
      <c r="F2" s="1"/>
      <c r="G2" s="3"/>
      <c r="H2" s="1"/>
      <c r="I2" s="3"/>
      <c r="J2" s="1"/>
      <c r="K2" s="3"/>
      <c r="L2" s="1"/>
      <c r="M2" s="7"/>
      <c r="N2" s="2"/>
      <c r="O2" s="2"/>
      <c r="P2" s="4"/>
    </row>
    <row r="3" spans="1:17" x14ac:dyDescent="0.2">
      <c r="A3" s="8"/>
      <c r="B3" s="2"/>
      <c r="C3" s="2"/>
      <c r="D3" s="2"/>
      <c r="E3" s="3"/>
      <c r="F3" s="9" t="s">
        <v>2</v>
      </c>
      <c r="G3" s="3"/>
      <c r="H3" s="4"/>
      <c r="I3" s="2"/>
      <c r="J3" s="1"/>
      <c r="K3" s="3"/>
      <c r="L3" s="1"/>
      <c r="M3" s="7"/>
      <c r="N3" s="2"/>
      <c r="O3" s="2"/>
      <c r="P3" s="4"/>
    </row>
    <row r="4" spans="1:17" x14ac:dyDescent="0.2">
      <c r="A4" s="1"/>
      <c r="B4" s="2"/>
      <c r="C4" s="2"/>
      <c r="D4" s="2"/>
      <c r="E4" s="3"/>
      <c r="F4" s="1"/>
      <c r="G4" s="3"/>
      <c r="H4" s="1"/>
      <c r="I4" s="3"/>
      <c r="J4" s="1"/>
      <c r="K4" s="3"/>
      <c r="L4" s="1"/>
      <c r="M4" s="7"/>
      <c r="N4" s="2"/>
      <c r="O4" s="2"/>
      <c r="P4" s="4"/>
    </row>
    <row r="5" spans="1:17" x14ac:dyDescent="0.2">
      <c r="A5" s="9" t="s">
        <v>3</v>
      </c>
      <c r="B5" s="2"/>
      <c r="C5" s="10" t="s">
        <v>4</v>
      </c>
      <c r="D5" s="11"/>
      <c r="E5" s="12"/>
      <c r="F5" s="13">
        <v>1.75</v>
      </c>
      <c r="G5" s="14"/>
      <c r="H5" s="13">
        <v>3.5</v>
      </c>
      <c r="I5" s="14"/>
      <c r="J5" s="13">
        <v>7</v>
      </c>
      <c r="K5" s="14"/>
      <c r="L5" s="13">
        <v>14</v>
      </c>
      <c r="M5" s="15"/>
      <c r="N5" s="13">
        <v>28</v>
      </c>
      <c r="O5" s="16"/>
      <c r="P5" s="34">
        <v>56</v>
      </c>
      <c r="Q5" s="35"/>
    </row>
    <row r="6" spans="1:17" x14ac:dyDescent="0.2">
      <c r="A6" s="9" t="s">
        <v>5</v>
      </c>
      <c r="B6" s="2"/>
      <c r="C6" s="9" t="s">
        <v>5</v>
      </c>
      <c r="D6" s="11"/>
      <c r="E6" s="12"/>
      <c r="F6" s="1"/>
      <c r="G6" s="12"/>
      <c r="H6" s="17"/>
      <c r="I6" s="11"/>
      <c r="J6" s="7"/>
      <c r="K6" s="11"/>
      <c r="L6" s="1"/>
      <c r="M6" s="7"/>
      <c r="N6" s="18"/>
      <c r="O6" s="18"/>
      <c r="P6" s="4"/>
    </row>
    <row r="7" spans="1:17" x14ac:dyDescent="0.2">
      <c r="A7" s="19">
        <v>7900</v>
      </c>
      <c r="B7" s="20"/>
      <c r="C7" s="19">
        <f>310+A7</f>
        <v>8210</v>
      </c>
      <c r="D7" s="21"/>
      <c r="E7" s="22"/>
      <c r="F7" s="22"/>
      <c r="G7" s="22"/>
      <c r="H7" s="23"/>
      <c r="I7" s="22"/>
      <c r="J7" s="23"/>
      <c r="K7" s="22"/>
      <c r="L7" s="23"/>
      <c r="M7" s="24"/>
      <c r="N7" s="22"/>
      <c r="O7" s="25"/>
    </row>
    <row r="8" spans="1:17" x14ac:dyDescent="0.2">
      <c r="A8" s="19">
        <v>7905</v>
      </c>
      <c r="B8" s="25"/>
      <c r="C8" s="19">
        <f>310+A8</f>
        <v>8215</v>
      </c>
      <c r="D8" s="25"/>
      <c r="E8" s="26"/>
      <c r="F8" s="23"/>
      <c r="G8" s="23"/>
      <c r="H8" s="23"/>
      <c r="I8" s="23"/>
      <c r="J8" s="23"/>
      <c r="K8" s="23"/>
      <c r="L8" s="23"/>
      <c r="M8" s="23"/>
      <c r="N8" s="23"/>
      <c r="O8" s="25"/>
    </row>
    <row r="9" spans="1:17" x14ac:dyDescent="0.2">
      <c r="A9" s="19">
        <v>7905.875</v>
      </c>
      <c r="B9" s="25"/>
      <c r="C9" s="19">
        <f>310+A9</f>
        <v>8215.875</v>
      </c>
      <c r="D9" s="25"/>
      <c r="E9" s="28">
        <v>1</v>
      </c>
      <c r="F9" s="19">
        <f>8200-295.875+1.75*E9</f>
        <v>7905.875</v>
      </c>
      <c r="G9" s="28"/>
      <c r="H9" s="19"/>
      <c r="I9" s="25"/>
      <c r="J9" s="19"/>
      <c r="K9" s="29"/>
      <c r="L9" s="19"/>
      <c r="M9" s="27"/>
      <c r="N9" s="29"/>
      <c r="O9" s="29"/>
    </row>
    <row r="10" spans="1:17" x14ac:dyDescent="0.2">
      <c r="A10" s="19">
        <v>7906.75</v>
      </c>
      <c r="B10" s="25"/>
      <c r="C10" s="19">
        <f t="shared" ref="C10:C73" si="0">310+A10</f>
        <v>8216.75</v>
      </c>
      <c r="D10" s="25"/>
      <c r="E10" s="26"/>
      <c r="F10" s="23"/>
      <c r="G10" s="28">
        <v>1</v>
      </c>
      <c r="H10" s="19">
        <f>8200-296.75+3.5*G10</f>
        <v>7906.75</v>
      </c>
      <c r="I10" s="25"/>
      <c r="J10" s="19"/>
      <c r="K10" s="25"/>
      <c r="L10" s="19"/>
      <c r="M10" s="27"/>
      <c r="N10" s="25"/>
      <c r="O10" s="25"/>
    </row>
    <row r="11" spans="1:17" x14ac:dyDescent="0.2">
      <c r="A11" s="19">
        <v>7907.625</v>
      </c>
      <c r="B11" s="25"/>
      <c r="C11" s="19">
        <f t="shared" si="0"/>
        <v>8217.625</v>
      </c>
      <c r="D11" s="25"/>
      <c r="E11" s="28">
        <v>2</v>
      </c>
      <c r="F11" s="19">
        <f>8200-295.875+1.75*E11</f>
        <v>7907.625</v>
      </c>
      <c r="G11" s="25"/>
      <c r="H11" s="30"/>
      <c r="I11" s="28"/>
      <c r="J11" s="19"/>
      <c r="K11" s="25"/>
      <c r="L11" s="19"/>
      <c r="M11" s="27"/>
      <c r="N11" s="25"/>
      <c r="O11" s="25"/>
    </row>
    <row r="12" spans="1:17" x14ac:dyDescent="0.2">
      <c r="A12" s="19">
        <v>7908.5</v>
      </c>
      <c r="B12" s="25"/>
      <c r="C12" s="19">
        <f t="shared" si="0"/>
        <v>8218.5</v>
      </c>
      <c r="D12" s="25"/>
      <c r="E12" s="26"/>
      <c r="F12" s="23"/>
      <c r="G12" s="23"/>
      <c r="H12" s="23"/>
      <c r="I12" s="28">
        <v>1</v>
      </c>
      <c r="J12" s="19">
        <f>8200-298.5+7*I12</f>
        <v>7908.5</v>
      </c>
      <c r="K12" s="25"/>
      <c r="L12" s="19"/>
      <c r="M12" s="27"/>
      <c r="N12" s="25"/>
      <c r="O12" s="25"/>
    </row>
    <row r="13" spans="1:17" x14ac:dyDescent="0.2">
      <c r="A13" s="19">
        <v>7909.375</v>
      </c>
      <c r="B13" s="25"/>
      <c r="C13" s="19">
        <f t="shared" si="0"/>
        <v>8219.375</v>
      </c>
      <c r="D13" s="25"/>
      <c r="E13" s="28">
        <v>3</v>
      </c>
      <c r="F13" s="19">
        <f>8200-295.875+1.75*E13</f>
        <v>7909.375</v>
      </c>
      <c r="G13" s="25"/>
      <c r="H13" s="30"/>
      <c r="I13" s="25"/>
      <c r="J13" s="19"/>
      <c r="K13" s="25"/>
      <c r="L13" s="19"/>
      <c r="M13" s="27"/>
      <c r="N13" s="25"/>
      <c r="O13" s="25"/>
    </row>
    <row r="14" spans="1:17" x14ac:dyDescent="0.2">
      <c r="A14" s="19">
        <v>7910.25</v>
      </c>
      <c r="B14" s="25"/>
      <c r="C14" s="19">
        <f t="shared" si="0"/>
        <v>8220.25</v>
      </c>
      <c r="D14" s="25"/>
      <c r="E14" s="26"/>
      <c r="F14" s="23"/>
      <c r="G14" s="28">
        <v>2</v>
      </c>
      <c r="H14" s="19">
        <f>8200-296.75+3.5*G14</f>
        <v>7910.25</v>
      </c>
      <c r="I14" s="25"/>
      <c r="J14" s="19"/>
      <c r="K14" s="25"/>
      <c r="L14" s="19"/>
      <c r="M14" s="27"/>
      <c r="N14" s="25"/>
      <c r="O14" s="25"/>
    </row>
    <row r="15" spans="1:17" x14ac:dyDescent="0.2">
      <c r="A15" s="19">
        <v>7911.125</v>
      </c>
      <c r="B15" s="25"/>
      <c r="C15" s="19">
        <f t="shared" si="0"/>
        <v>8221.125</v>
      </c>
      <c r="D15" s="25"/>
      <c r="E15" s="28">
        <v>4</v>
      </c>
      <c r="F15" s="19">
        <f>8200-295.875+1.75*E15</f>
        <v>7911.125</v>
      </c>
      <c r="G15" s="25"/>
      <c r="H15" s="30"/>
      <c r="I15" s="25"/>
      <c r="J15" s="19"/>
      <c r="K15" s="25"/>
      <c r="L15" s="19"/>
      <c r="M15" s="27"/>
      <c r="N15" s="25"/>
      <c r="O15" s="25"/>
    </row>
    <row r="16" spans="1:17" x14ac:dyDescent="0.2">
      <c r="A16" s="19">
        <v>7912</v>
      </c>
      <c r="B16" s="25"/>
      <c r="C16" s="19">
        <f t="shared" si="0"/>
        <v>8222</v>
      </c>
      <c r="D16" s="25"/>
      <c r="E16" s="26"/>
      <c r="F16" s="23"/>
      <c r="G16" s="23"/>
      <c r="H16" s="23"/>
      <c r="I16" s="22"/>
      <c r="J16" s="23"/>
      <c r="K16" s="28">
        <v>1</v>
      </c>
      <c r="L16" s="19">
        <f>8200-302+14*K16</f>
        <v>7912</v>
      </c>
      <c r="M16" s="27"/>
      <c r="N16" s="25"/>
      <c r="O16" s="25"/>
    </row>
    <row r="17" spans="1:15" x14ac:dyDescent="0.2">
      <c r="A17" s="19">
        <v>7912.875</v>
      </c>
      <c r="B17" s="25"/>
      <c r="C17" s="19">
        <f t="shared" si="0"/>
        <v>8222.875</v>
      </c>
      <c r="D17" s="25"/>
      <c r="E17" s="28">
        <v>5</v>
      </c>
      <c r="F17" s="19">
        <f>8200-295.875+1.75*E17</f>
        <v>7912.875</v>
      </c>
      <c r="G17" s="28"/>
      <c r="H17" s="30"/>
      <c r="I17" s="25"/>
      <c r="J17" s="19"/>
      <c r="K17" s="25"/>
      <c r="L17" s="19"/>
      <c r="M17" s="27"/>
      <c r="N17" s="25"/>
      <c r="O17" s="25"/>
    </row>
    <row r="18" spans="1:15" x14ac:dyDescent="0.2">
      <c r="A18" s="19">
        <v>7913.75</v>
      </c>
      <c r="B18" s="25"/>
      <c r="C18" s="19">
        <f t="shared" si="0"/>
        <v>8223.75</v>
      </c>
      <c r="D18" s="25"/>
      <c r="E18" s="26"/>
      <c r="F18" s="23"/>
      <c r="G18" s="28">
        <v>3</v>
      </c>
      <c r="H18" s="19">
        <f>8200-296.75+3.5*G18</f>
        <v>7913.75</v>
      </c>
      <c r="I18" s="25"/>
      <c r="J18" s="19"/>
      <c r="K18" s="25"/>
      <c r="L18" s="19"/>
      <c r="M18" s="27"/>
      <c r="N18" s="25"/>
      <c r="O18" s="25"/>
    </row>
    <row r="19" spans="1:15" x14ac:dyDescent="0.2">
      <c r="A19" s="19">
        <v>7914.625</v>
      </c>
      <c r="B19" s="25"/>
      <c r="C19" s="19">
        <f t="shared" si="0"/>
        <v>8224.625</v>
      </c>
      <c r="D19" s="25"/>
      <c r="E19" s="28">
        <v>6</v>
      </c>
      <c r="F19" s="19">
        <f>8200-295.875+1.75*E19</f>
        <v>7914.625</v>
      </c>
      <c r="G19" s="25"/>
      <c r="H19" s="30"/>
      <c r="I19" s="28"/>
      <c r="J19" s="19"/>
      <c r="K19" s="25"/>
      <c r="L19" s="19"/>
      <c r="M19" s="27"/>
      <c r="N19" s="25"/>
      <c r="O19" s="25"/>
    </row>
    <row r="20" spans="1:15" x14ac:dyDescent="0.2">
      <c r="A20" s="19">
        <v>7915.5</v>
      </c>
      <c r="B20" s="25"/>
      <c r="C20" s="19">
        <f t="shared" si="0"/>
        <v>8225.5</v>
      </c>
      <c r="D20" s="25"/>
      <c r="E20" s="26"/>
      <c r="F20" s="23"/>
      <c r="G20" s="23"/>
      <c r="H20" s="23"/>
      <c r="I20" s="28">
        <v>2</v>
      </c>
      <c r="J20" s="19">
        <f>8200-298.5+7*I20</f>
        <v>7915.5</v>
      </c>
      <c r="K20" s="25"/>
      <c r="L20" s="19"/>
      <c r="M20" s="27"/>
      <c r="N20" s="25"/>
      <c r="O20" s="25"/>
    </row>
    <row r="21" spans="1:15" x14ac:dyDescent="0.2">
      <c r="A21" s="19">
        <v>7916.375</v>
      </c>
      <c r="B21" s="25"/>
      <c r="C21" s="19">
        <f t="shared" si="0"/>
        <v>8226.375</v>
      </c>
      <c r="D21" s="25"/>
      <c r="E21" s="28">
        <v>7</v>
      </c>
      <c r="F21" s="19">
        <f>8200-295.875+1.75*E21</f>
        <v>7916.375</v>
      </c>
      <c r="G21" s="25"/>
      <c r="H21" s="30"/>
      <c r="I21" s="25"/>
      <c r="J21" s="19"/>
      <c r="K21" s="25"/>
      <c r="L21" s="19"/>
      <c r="M21" s="27"/>
      <c r="N21" s="25"/>
      <c r="O21" s="25"/>
    </row>
    <row r="22" spans="1:15" x14ac:dyDescent="0.2">
      <c r="A22" s="19">
        <v>7917.25</v>
      </c>
      <c r="B22" s="25"/>
      <c r="C22" s="19">
        <f t="shared" si="0"/>
        <v>8227.25</v>
      </c>
      <c r="D22" s="25"/>
      <c r="E22" s="26"/>
      <c r="F22" s="23"/>
      <c r="G22" s="28">
        <v>4</v>
      </c>
      <c r="H22" s="19">
        <f>8200-296.75+3.5*G22</f>
        <v>7917.25</v>
      </c>
      <c r="I22" s="25"/>
      <c r="J22" s="19"/>
      <c r="K22" s="25"/>
      <c r="L22" s="19"/>
      <c r="M22" s="27"/>
      <c r="N22" s="25"/>
      <c r="O22" s="25"/>
    </row>
    <row r="23" spans="1:15" x14ac:dyDescent="0.2">
      <c r="A23" s="19">
        <v>7918.125</v>
      </c>
      <c r="B23" s="25"/>
      <c r="C23" s="19">
        <f t="shared" si="0"/>
        <v>8228.125</v>
      </c>
      <c r="D23" s="25"/>
      <c r="E23" s="28">
        <v>8</v>
      </c>
      <c r="F23" s="19">
        <f>8200-295.875+1.75*E23</f>
        <v>7918.125</v>
      </c>
      <c r="G23" s="25"/>
      <c r="H23" s="30"/>
      <c r="I23" s="25"/>
      <c r="J23" s="19"/>
      <c r="K23" s="25"/>
      <c r="L23" s="19"/>
      <c r="M23" s="27"/>
      <c r="N23" s="25"/>
      <c r="O23" s="25"/>
    </row>
    <row r="24" spans="1:15" x14ac:dyDescent="0.2">
      <c r="A24" s="19">
        <v>7919</v>
      </c>
      <c r="B24" s="25"/>
      <c r="C24" s="19">
        <f t="shared" si="0"/>
        <v>8229</v>
      </c>
      <c r="D24" s="25"/>
      <c r="E24" s="26"/>
      <c r="F24" s="23"/>
      <c r="G24" s="23"/>
      <c r="H24" s="23"/>
      <c r="I24" s="22"/>
      <c r="J24" s="23"/>
      <c r="K24" s="22"/>
      <c r="L24" s="23"/>
      <c r="M24" s="32">
        <v>1</v>
      </c>
      <c r="N24" s="19">
        <f>8200-309+28*M24</f>
        <v>7919</v>
      </c>
      <c r="O24" s="19"/>
    </row>
    <row r="25" spans="1:15" x14ac:dyDescent="0.2">
      <c r="A25" s="19">
        <v>7919.875</v>
      </c>
      <c r="B25" s="25"/>
      <c r="C25" s="19">
        <f t="shared" si="0"/>
        <v>8229.875</v>
      </c>
      <c r="D25" s="25"/>
      <c r="E25" s="28">
        <v>9</v>
      </c>
      <c r="F25" s="19">
        <f>8200-295.875+1.75*E25</f>
        <v>7919.875</v>
      </c>
      <c r="G25" s="28"/>
      <c r="H25" s="30"/>
      <c r="I25" s="25"/>
      <c r="J25" s="19"/>
      <c r="K25" s="25"/>
      <c r="L25" s="19"/>
      <c r="M25" s="27"/>
      <c r="N25" s="25"/>
      <c r="O25" s="25"/>
    </row>
    <row r="26" spans="1:15" x14ac:dyDescent="0.2">
      <c r="A26" s="19">
        <v>7920.75</v>
      </c>
      <c r="B26" s="25"/>
      <c r="C26" s="19">
        <f t="shared" si="0"/>
        <v>8230.75</v>
      </c>
      <c r="D26" s="25"/>
      <c r="E26" s="26"/>
      <c r="F26" s="23"/>
      <c r="G26" s="28">
        <v>5</v>
      </c>
      <c r="H26" s="19">
        <f>8200-296.75+3.5*G26</f>
        <v>7920.75</v>
      </c>
      <c r="I26" s="25"/>
      <c r="J26" s="19"/>
      <c r="K26" s="25"/>
      <c r="L26" s="19"/>
      <c r="M26" s="27"/>
      <c r="N26" s="25"/>
      <c r="O26" s="25"/>
    </row>
    <row r="27" spans="1:15" x14ac:dyDescent="0.2">
      <c r="A27" s="19">
        <v>7921.625</v>
      </c>
      <c r="B27" s="25"/>
      <c r="C27" s="19">
        <f t="shared" si="0"/>
        <v>8231.625</v>
      </c>
      <c r="D27" s="25"/>
      <c r="E27" s="28">
        <v>10</v>
      </c>
      <c r="F27" s="19">
        <f>8200-295.875+1.75*E27</f>
        <v>7921.625</v>
      </c>
      <c r="G27" s="25"/>
      <c r="H27" s="30"/>
      <c r="I27" s="28"/>
      <c r="J27" s="19"/>
      <c r="K27" s="25"/>
      <c r="L27" s="19"/>
      <c r="M27" s="27"/>
      <c r="N27" s="25"/>
      <c r="O27" s="25"/>
    </row>
    <row r="28" spans="1:15" x14ac:dyDescent="0.2">
      <c r="A28" s="19">
        <v>7922.5</v>
      </c>
      <c r="B28" s="25"/>
      <c r="C28" s="19">
        <f t="shared" si="0"/>
        <v>8232.5</v>
      </c>
      <c r="D28" s="25"/>
      <c r="E28" s="26"/>
      <c r="F28" s="23"/>
      <c r="G28" s="23"/>
      <c r="H28" s="23"/>
      <c r="I28" s="28">
        <v>3</v>
      </c>
      <c r="J28" s="19">
        <f>8200-298.5+7*I28</f>
        <v>7922.5</v>
      </c>
      <c r="K28" s="25"/>
      <c r="L28" s="19"/>
      <c r="M28" s="27"/>
      <c r="N28" s="25"/>
      <c r="O28" s="25"/>
    </row>
    <row r="29" spans="1:15" x14ac:dyDescent="0.2">
      <c r="A29" s="19">
        <v>7923.375</v>
      </c>
      <c r="B29" s="25"/>
      <c r="C29" s="19">
        <f t="shared" si="0"/>
        <v>8233.375</v>
      </c>
      <c r="D29" s="25"/>
      <c r="E29" s="28">
        <v>11</v>
      </c>
      <c r="F29" s="19">
        <f>8200-295.875+1.75*E29</f>
        <v>7923.375</v>
      </c>
      <c r="G29" s="25"/>
      <c r="H29" s="30"/>
      <c r="I29" s="25"/>
      <c r="J29" s="19"/>
      <c r="K29" s="25"/>
      <c r="L29" s="19"/>
      <c r="M29" s="27"/>
      <c r="N29" s="25"/>
      <c r="O29" s="25"/>
    </row>
    <row r="30" spans="1:15" x14ac:dyDescent="0.2">
      <c r="A30" s="19">
        <v>7924.25</v>
      </c>
      <c r="B30" s="25"/>
      <c r="C30" s="19">
        <f t="shared" si="0"/>
        <v>8234.25</v>
      </c>
      <c r="D30" s="25"/>
      <c r="E30" s="26"/>
      <c r="F30" s="23"/>
      <c r="G30" s="28">
        <v>6</v>
      </c>
      <c r="H30" s="19">
        <f>8200-296.75+3.5*G30</f>
        <v>7924.25</v>
      </c>
      <c r="I30" s="25"/>
      <c r="J30" s="19"/>
      <c r="K30" s="25"/>
      <c r="L30" s="19"/>
      <c r="M30" s="27"/>
      <c r="N30" s="25"/>
      <c r="O30" s="25"/>
    </row>
    <row r="31" spans="1:15" x14ac:dyDescent="0.2">
      <c r="A31" s="19">
        <v>7925.125</v>
      </c>
      <c r="B31" s="25"/>
      <c r="C31" s="19">
        <f t="shared" si="0"/>
        <v>8235.125</v>
      </c>
      <c r="D31" s="25"/>
      <c r="E31" s="28">
        <v>12</v>
      </c>
      <c r="F31" s="19">
        <f>8200-295.875+1.75*E31</f>
        <v>7925.125</v>
      </c>
      <c r="G31" s="25"/>
      <c r="H31" s="30"/>
      <c r="I31" s="25"/>
      <c r="J31" s="19"/>
      <c r="K31" s="28"/>
      <c r="L31" s="19"/>
      <c r="M31" s="27"/>
      <c r="N31" s="25"/>
      <c r="O31" s="25"/>
    </row>
    <row r="32" spans="1:15" x14ac:dyDescent="0.2">
      <c r="A32" s="19">
        <v>7926</v>
      </c>
      <c r="B32" s="25"/>
      <c r="C32" s="19">
        <f t="shared" si="0"/>
        <v>8236</v>
      </c>
      <c r="D32" s="25"/>
      <c r="E32" s="26"/>
      <c r="F32" s="23"/>
      <c r="G32" s="23"/>
      <c r="H32" s="23"/>
      <c r="I32" s="22"/>
      <c r="J32" s="23"/>
      <c r="K32" s="28">
        <v>2</v>
      </c>
      <c r="L32" s="19">
        <f>8200-302+14*K32</f>
        <v>7926</v>
      </c>
      <c r="M32" s="27"/>
      <c r="N32" s="25"/>
      <c r="O32" s="25"/>
    </row>
    <row r="33" spans="1:16" x14ac:dyDescent="0.2">
      <c r="A33" s="19">
        <v>7926.875</v>
      </c>
      <c r="B33" s="25"/>
      <c r="C33" s="19">
        <f t="shared" si="0"/>
        <v>8236.875</v>
      </c>
      <c r="D33" s="25"/>
      <c r="E33" s="28">
        <v>13</v>
      </c>
      <c r="F33" s="19">
        <f>8200-295.875+1.75*E33</f>
        <v>7926.875</v>
      </c>
      <c r="G33" s="28"/>
      <c r="H33" s="30"/>
      <c r="I33" s="25"/>
      <c r="J33" s="19"/>
      <c r="K33" s="25"/>
      <c r="L33" s="19"/>
      <c r="M33" s="27"/>
      <c r="N33" s="25"/>
      <c r="O33" s="25"/>
    </row>
    <row r="34" spans="1:16" x14ac:dyDescent="0.2">
      <c r="A34" s="19">
        <v>7927.75</v>
      </c>
      <c r="B34" s="25"/>
      <c r="C34" s="19">
        <f t="shared" si="0"/>
        <v>8237.75</v>
      </c>
      <c r="D34" s="25"/>
      <c r="E34" s="26"/>
      <c r="F34" s="23"/>
      <c r="G34" s="28">
        <v>7</v>
      </c>
      <c r="H34" s="19">
        <f>8200-296.75+3.5*G34</f>
        <v>7927.75</v>
      </c>
      <c r="I34" s="25"/>
      <c r="J34" s="19"/>
      <c r="K34" s="25"/>
      <c r="L34" s="19"/>
      <c r="M34" s="27"/>
      <c r="N34" s="25"/>
      <c r="O34" s="25"/>
    </row>
    <row r="35" spans="1:16" x14ac:dyDescent="0.2">
      <c r="A35" s="19">
        <v>7928.625</v>
      </c>
      <c r="B35" s="25"/>
      <c r="C35" s="19">
        <f t="shared" si="0"/>
        <v>8238.625</v>
      </c>
      <c r="D35" s="25"/>
      <c r="E35" s="28">
        <v>14</v>
      </c>
      <c r="F35" s="19">
        <f>8200-295.875+1.75*E35</f>
        <v>7928.625</v>
      </c>
      <c r="G35" s="25"/>
      <c r="H35" s="30"/>
      <c r="I35" s="28"/>
      <c r="J35" s="19"/>
      <c r="K35" s="25"/>
      <c r="L35" s="19"/>
      <c r="M35" s="27"/>
      <c r="N35" s="25"/>
      <c r="O35" s="25"/>
    </row>
    <row r="36" spans="1:16" x14ac:dyDescent="0.2">
      <c r="A36" s="19">
        <v>7929.5</v>
      </c>
      <c r="B36" s="25"/>
      <c r="C36" s="19">
        <f t="shared" si="0"/>
        <v>8239.5</v>
      </c>
      <c r="D36" s="25"/>
      <c r="E36" s="26"/>
      <c r="F36" s="23"/>
      <c r="G36" s="23"/>
      <c r="H36" s="23"/>
      <c r="I36" s="28">
        <v>4</v>
      </c>
      <c r="J36" s="19">
        <f>8200-298.5+7*I36</f>
        <v>7929.5</v>
      </c>
      <c r="K36" s="25"/>
      <c r="L36" s="19"/>
      <c r="M36" s="27"/>
      <c r="N36" s="25"/>
      <c r="O36" s="25"/>
    </row>
    <row r="37" spans="1:16" x14ac:dyDescent="0.2">
      <c r="A37" s="19">
        <v>7930.375</v>
      </c>
      <c r="B37" s="25"/>
      <c r="C37" s="19">
        <f t="shared" si="0"/>
        <v>8240.375</v>
      </c>
      <c r="D37" s="25"/>
      <c r="E37" s="28">
        <v>15</v>
      </c>
      <c r="F37" s="19">
        <f>8200-295.875+1.75*E37</f>
        <v>7930.375</v>
      </c>
      <c r="G37" s="25"/>
      <c r="H37" s="30"/>
      <c r="I37" s="25"/>
      <c r="J37" s="19"/>
      <c r="K37" s="25"/>
      <c r="L37" s="19"/>
      <c r="M37" s="27"/>
      <c r="N37" s="25"/>
      <c r="O37" s="25"/>
    </row>
    <row r="38" spans="1:16" x14ac:dyDescent="0.2">
      <c r="A38" s="19">
        <v>7931.25</v>
      </c>
      <c r="B38" s="25"/>
      <c r="C38" s="19">
        <f t="shared" si="0"/>
        <v>8241.25</v>
      </c>
      <c r="D38" s="25"/>
      <c r="E38" s="26"/>
      <c r="F38" s="23"/>
      <c r="G38" s="28">
        <v>8</v>
      </c>
      <c r="H38" s="19">
        <f>8200-296.75+3.5*G38</f>
        <v>7931.25</v>
      </c>
      <c r="I38" s="25"/>
      <c r="J38" s="19"/>
      <c r="K38" s="25"/>
      <c r="L38" s="19"/>
      <c r="M38" s="27"/>
      <c r="N38" s="25"/>
      <c r="O38" s="25"/>
    </row>
    <row r="39" spans="1:16" x14ac:dyDescent="0.2">
      <c r="A39" s="19">
        <v>7932.125</v>
      </c>
      <c r="B39" s="25"/>
      <c r="C39" s="19">
        <f t="shared" si="0"/>
        <v>8242.125</v>
      </c>
      <c r="D39" s="25"/>
      <c r="E39" s="28">
        <v>16</v>
      </c>
      <c r="F39" s="19">
        <f>8200-295.875+1.75*E39</f>
        <v>7932.125</v>
      </c>
      <c r="G39" s="25"/>
      <c r="H39" s="30"/>
      <c r="I39" s="25"/>
      <c r="J39" s="19"/>
      <c r="K39" s="25"/>
      <c r="L39" s="19"/>
      <c r="M39" s="27"/>
      <c r="N39" s="25"/>
      <c r="O39" s="25"/>
    </row>
    <row r="40" spans="1:16" x14ac:dyDescent="0.2">
      <c r="A40" s="19">
        <v>7933</v>
      </c>
      <c r="B40" s="25"/>
      <c r="C40" s="19">
        <f t="shared" si="0"/>
        <v>8243</v>
      </c>
      <c r="D40" s="25"/>
      <c r="E40" s="26"/>
      <c r="F40" s="23"/>
      <c r="G40" s="23"/>
      <c r="H40" s="23"/>
      <c r="I40" s="22"/>
      <c r="J40" s="23"/>
      <c r="K40" s="22"/>
      <c r="L40" s="23"/>
      <c r="M40" s="24"/>
      <c r="N40" s="22"/>
      <c r="O40" s="28">
        <v>1</v>
      </c>
      <c r="P40" s="19">
        <v>7933</v>
      </c>
    </row>
    <row r="41" spans="1:16" x14ac:dyDescent="0.2">
      <c r="A41" s="19">
        <v>7933.875</v>
      </c>
      <c r="B41" s="25"/>
      <c r="C41" s="19">
        <f t="shared" si="0"/>
        <v>8243.875</v>
      </c>
      <c r="D41" s="25"/>
      <c r="E41" s="28">
        <v>17</v>
      </c>
      <c r="F41" s="19">
        <f>8200-295.875+1.75*E41</f>
        <v>7933.875</v>
      </c>
      <c r="G41" s="28"/>
      <c r="H41" s="30"/>
      <c r="I41" s="25"/>
      <c r="J41" s="19"/>
      <c r="K41" s="29"/>
      <c r="L41" s="19"/>
      <c r="M41" s="27"/>
      <c r="N41" s="25"/>
      <c r="O41" s="25"/>
    </row>
    <row r="42" spans="1:16" x14ac:dyDescent="0.2">
      <c r="A42" s="19">
        <v>7934.75</v>
      </c>
      <c r="B42" s="25"/>
      <c r="C42" s="19">
        <f t="shared" si="0"/>
        <v>8244.75</v>
      </c>
      <c r="D42" s="25"/>
      <c r="E42" s="26"/>
      <c r="F42" s="23"/>
      <c r="G42" s="28">
        <v>9</v>
      </c>
      <c r="H42" s="19">
        <f>8200-296.75+3.5*G42</f>
        <v>7934.75</v>
      </c>
      <c r="I42" s="25"/>
      <c r="J42" s="19"/>
      <c r="K42" s="25"/>
      <c r="L42" s="19"/>
      <c r="M42" s="27"/>
      <c r="N42" s="25"/>
      <c r="O42" s="25"/>
    </row>
    <row r="43" spans="1:16" x14ac:dyDescent="0.2">
      <c r="A43" s="19">
        <v>7935.625</v>
      </c>
      <c r="B43" s="25"/>
      <c r="C43" s="19">
        <f t="shared" si="0"/>
        <v>8245.625</v>
      </c>
      <c r="D43" s="25"/>
      <c r="E43" s="28">
        <v>18</v>
      </c>
      <c r="F43" s="19">
        <f>8200-295.875+1.75*E43</f>
        <v>7935.625</v>
      </c>
      <c r="G43" s="25"/>
      <c r="H43" s="30"/>
      <c r="I43" s="28"/>
      <c r="J43" s="19"/>
      <c r="K43" s="25"/>
      <c r="L43" s="19"/>
      <c r="M43" s="27"/>
      <c r="N43" s="25"/>
      <c r="O43" s="25"/>
    </row>
    <row r="44" spans="1:16" x14ac:dyDescent="0.2">
      <c r="A44" s="19">
        <v>7936.5</v>
      </c>
      <c r="B44" s="25"/>
      <c r="C44" s="19">
        <f t="shared" si="0"/>
        <v>8246.5</v>
      </c>
      <c r="D44" s="25"/>
      <c r="E44" s="26"/>
      <c r="F44" s="23"/>
      <c r="G44" s="23"/>
      <c r="H44" s="23"/>
      <c r="I44" s="28">
        <v>5</v>
      </c>
      <c r="J44" s="19">
        <f>8200-298.5+7*I44</f>
        <v>7936.5</v>
      </c>
      <c r="K44" s="25"/>
      <c r="L44" s="19"/>
      <c r="M44" s="27"/>
      <c r="N44" s="25"/>
      <c r="O44" s="25"/>
    </row>
    <row r="45" spans="1:16" x14ac:dyDescent="0.2">
      <c r="A45" s="19">
        <v>7937.375</v>
      </c>
      <c r="B45" s="25"/>
      <c r="C45" s="19">
        <f t="shared" si="0"/>
        <v>8247.375</v>
      </c>
      <c r="D45" s="25"/>
      <c r="E45" s="28">
        <v>19</v>
      </c>
      <c r="F45" s="19">
        <f>8200-295.875+1.75*E45</f>
        <v>7937.375</v>
      </c>
      <c r="G45" s="25"/>
      <c r="H45" s="30"/>
      <c r="I45" s="25"/>
      <c r="J45" s="19"/>
      <c r="K45" s="25"/>
      <c r="L45" s="19"/>
      <c r="M45" s="27"/>
      <c r="N45" s="25"/>
      <c r="O45" s="25"/>
    </row>
    <row r="46" spans="1:16" x14ac:dyDescent="0.2">
      <c r="A46" s="19">
        <v>7938.25</v>
      </c>
      <c r="B46" s="25"/>
      <c r="C46" s="19">
        <f t="shared" si="0"/>
        <v>8248.25</v>
      </c>
      <c r="D46" s="25"/>
      <c r="E46" s="26"/>
      <c r="F46" s="23"/>
      <c r="G46" s="28">
        <v>10</v>
      </c>
      <c r="H46" s="19">
        <f>8200-296.75+3.5*G46</f>
        <v>7938.25</v>
      </c>
      <c r="I46" s="25"/>
      <c r="J46" s="19"/>
      <c r="K46" s="25"/>
      <c r="L46" s="19"/>
      <c r="M46" s="27"/>
      <c r="N46" s="25"/>
      <c r="O46" s="25"/>
    </row>
    <row r="47" spans="1:16" x14ac:dyDescent="0.2">
      <c r="A47" s="19">
        <v>7939.125</v>
      </c>
      <c r="B47" s="25"/>
      <c r="C47" s="19">
        <f t="shared" si="0"/>
        <v>8249.125</v>
      </c>
      <c r="D47" s="25"/>
      <c r="E47" s="28">
        <v>20</v>
      </c>
      <c r="F47" s="19">
        <f>8200-295.875+1.75*E47</f>
        <v>7939.125</v>
      </c>
      <c r="G47" s="25"/>
      <c r="H47" s="30"/>
      <c r="I47" s="25"/>
      <c r="J47" s="19"/>
      <c r="K47" s="25"/>
      <c r="L47" s="19"/>
      <c r="M47" s="27"/>
      <c r="N47" s="25"/>
      <c r="O47" s="25"/>
    </row>
    <row r="48" spans="1:16" x14ac:dyDescent="0.2">
      <c r="A48" s="19">
        <v>7940</v>
      </c>
      <c r="B48" s="25"/>
      <c r="C48" s="19">
        <f t="shared" si="0"/>
        <v>8250</v>
      </c>
      <c r="D48" s="25"/>
      <c r="E48" s="26"/>
      <c r="F48" s="23"/>
      <c r="G48" s="23"/>
      <c r="H48" s="23"/>
      <c r="I48" s="22"/>
      <c r="J48" s="23"/>
      <c r="K48" s="28">
        <v>3</v>
      </c>
      <c r="L48" s="19">
        <f>8200-302+14*K48</f>
        <v>7940</v>
      </c>
      <c r="M48" s="27"/>
      <c r="N48" s="25"/>
      <c r="O48" s="25"/>
    </row>
    <row r="49" spans="1:15" x14ac:dyDescent="0.2">
      <c r="A49" s="19">
        <v>7940.875</v>
      </c>
      <c r="B49" s="25"/>
      <c r="C49" s="19">
        <f t="shared" si="0"/>
        <v>8250.875</v>
      </c>
      <c r="D49" s="25"/>
      <c r="E49" s="28">
        <v>21</v>
      </c>
      <c r="F49" s="19">
        <f>8200-295.875+1.75*E49</f>
        <v>7940.875</v>
      </c>
      <c r="G49" s="28"/>
      <c r="H49" s="30"/>
      <c r="I49" s="25"/>
      <c r="J49" s="19"/>
      <c r="K49" s="25"/>
      <c r="L49" s="19"/>
      <c r="M49" s="27"/>
      <c r="N49" s="25"/>
      <c r="O49" s="25"/>
    </row>
    <row r="50" spans="1:15" x14ac:dyDescent="0.2">
      <c r="A50" s="19">
        <v>7941.75</v>
      </c>
      <c r="B50" s="25"/>
      <c r="C50" s="19">
        <f t="shared" si="0"/>
        <v>8251.75</v>
      </c>
      <c r="D50" s="25"/>
      <c r="E50" s="26"/>
      <c r="F50" s="23"/>
      <c r="G50" s="28">
        <v>11</v>
      </c>
      <c r="H50" s="19">
        <f>8200-296.75+3.5*G50</f>
        <v>7941.75</v>
      </c>
      <c r="I50" s="25"/>
      <c r="J50" s="19"/>
      <c r="K50" s="25"/>
      <c r="L50" s="19"/>
      <c r="M50" s="27"/>
      <c r="N50" s="25"/>
      <c r="O50" s="25"/>
    </row>
    <row r="51" spans="1:15" x14ac:dyDescent="0.2">
      <c r="A51" s="19">
        <v>7942.625</v>
      </c>
      <c r="B51" s="25"/>
      <c r="C51" s="19">
        <f t="shared" si="0"/>
        <v>8252.625</v>
      </c>
      <c r="D51" s="25"/>
      <c r="E51" s="28">
        <v>22</v>
      </c>
      <c r="F51" s="19">
        <f>8200-295.875+1.75*E51</f>
        <v>7942.625</v>
      </c>
      <c r="G51" s="25"/>
      <c r="H51" s="30"/>
      <c r="I51" s="28"/>
      <c r="J51" s="19"/>
      <c r="K51" s="25"/>
      <c r="L51" s="19"/>
      <c r="M51" s="27"/>
      <c r="N51" s="25"/>
      <c r="O51" s="25"/>
    </row>
    <row r="52" spans="1:15" x14ac:dyDescent="0.2">
      <c r="A52" s="19">
        <v>7943.5</v>
      </c>
      <c r="B52" s="25"/>
      <c r="C52" s="19">
        <f t="shared" si="0"/>
        <v>8253.5</v>
      </c>
      <c r="D52" s="25"/>
      <c r="E52" s="26"/>
      <c r="F52" s="23"/>
      <c r="G52" s="23"/>
      <c r="H52" s="23"/>
      <c r="I52" s="28">
        <v>6</v>
      </c>
      <c r="J52" s="19">
        <f>8200-298.5+7*I52</f>
        <v>7943.5</v>
      </c>
      <c r="K52" s="25"/>
      <c r="L52" s="19"/>
      <c r="M52" s="27"/>
      <c r="N52" s="25"/>
      <c r="O52" s="25"/>
    </row>
    <row r="53" spans="1:15" x14ac:dyDescent="0.2">
      <c r="A53" s="19">
        <v>7944.375</v>
      </c>
      <c r="B53" s="25"/>
      <c r="C53" s="19">
        <f t="shared" si="0"/>
        <v>8254.375</v>
      </c>
      <c r="D53" s="25"/>
      <c r="E53" s="28">
        <v>23</v>
      </c>
      <c r="F53" s="19">
        <f>8200-295.875+1.75*E53</f>
        <v>7944.375</v>
      </c>
      <c r="G53" s="25"/>
      <c r="H53" s="30"/>
      <c r="I53" s="25"/>
      <c r="J53" s="19"/>
      <c r="K53" s="25"/>
      <c r="L53" s="19"/>
      <c r="M53" s="27"/>
      <c r="N53" s="25"/>
      <c r="O53" s="25"/>
    </row>
    <row r="54" spans="1:15" x14ac:dyDescent="0.2">
      <c r="A54" s="19">
        <v>7945.25</v>
      </c>
      <c r="B54" s="25"/>
      <c r="C54" s="19">
        <f t="shared" si="0"/>
        <v>8255.25</v>
      </c>
      <c r="D54" s="25"/>
      <c r="E54" s="26"/>
      <c r="F54" s="23"/>
      <c r="G54" s="28">
        <v>12</v>
      </c>
      <c r="H54" s="19">
        <f>8200-296.75+3.5*G54</f>
        <v>7945.25</v>
      </c>
      <c r="I54" s="25"/>
      <c r="J54" s="19"/>
      <c r="K54" s="25"/>
      <c r="L54" s="19"/>
      <c r="M54" s="27"/>
      <c r="N54" s="25"/>
      <c r="O54" s="25"/>
    </row>
    <row r="55" spans="1:15" x14ac:dyDescent="0.2">
      <c r="A55" s="19">
        <v>7946.125</v>
      </c>
      <c r="B55" s="25"/>
      <c r="C55" s="19">
        <f t="shared" si="0"/>
        <v>8256.125</v>
      </c>
      <c r="D55" s="25"/>
      <c r="E55" s="28">
        <v>24</v>
      </c>
      <c r="F55" s="19">
        <f>8200-295.875+1.75*E55</f>
        <v>7946.125</v>
      </c>
      <c r="G55" s="25"/>
      <c r="H55" s="30"/>
      <c r="I55" s="25"/>
      <c r="J55" s="19"/>
      <c r="K55" s="25"/>
      <c r="L55" s="19"/>
      <c r="M55" s="27"/>
      <c r="N55" s="25"/>
      <c r="O55" s="25"/>
    </row>
    <row r="56" spans="1:15" x14ac:dyDescent="0.2">
      <c r="A56" s="19">
        <v>7947</v>
      </c>
      <c r="B56" s="25"/>
      <c r="C56" s="19">
        <f t="shared" si="0"/>
        <v>8257</v>
      </c>
      <c r="D56" s="25"/>
      <c r="E56" s="26"/>
      <c r="F56" s="23"/>
      <c r="G56" s="23"/>
      <c r="H56" s="23"/>
      <c r="I56" s="22"/>
      <c r="J56" s="23"/>
      <c r="K56" s="22"/>
      <c r="L56" s="23"/>
      <c r="M56" s="32">
        <v>2</v>
      </c>
      <c r="N56" s="19">
        <f>8200-309+28*M56</f>
        <v>7947</v>
      </c>
      <c r="O56" s="25"/>
    </row>
    <row r="57" spans="1:15" x14ac:dyDescent="0.2">
      <c r="A57" s="19">
        <v>7947.875</v>
      </c>
      <c r="B57" s="25"/>
      <c r="C57" s="19">
        <f t="shared" si="0"/>
        <v>8257.875</v>
      </c>
      <c r="D57" s="25"/>
      <c r="E57" s="28">
        <v>25</v>
      </c>
      <c r="F57" s="19">
        <f>8200-295.875+1.75*E57</f>
        <v>7947.875</v>
      </c>
      <c r="G57" s="28"/>
      <c r="H57" s="30"/>
      <c r="I57" s="25"/>
      <c r="J57" s="19"/>
      <c r="K57" s="25"/>
      <c r="L57" s="19"/>
      <c r="M57" s="27"/>
      <c r="N57" s="25"/>
      <c r="O57" s="25"/>
    </row>
    <row r="58" spans="1:15" x14ac:dyDescent="0.2">
      <c r="A58" s="19">
        <v>7948.75</v>
      </c>
      <c r="B58" s="25"/>
      <c r="C58" s="19">
        <f t="shared" si="0"/>
        <v>8258.75</v>
      </c>
      <c r="D58" s="25"/>
      <c r="E58" s="26"/>
      <c r="F58" s="23"/>
      <c r="G58" s="28">
        <v>13</v>
      </c>
      <c r="H58" s="19">
        <f>8200-296.75+3.5*G58</f>
        <v>7948.75</v>
      </c>
      <c r="I58" s="25"/>
      <c r="J58" s="19"/>
      <c r="K58" s="25"/>
      <c r="L58" s="19"/>
      <c r="M58" s="27"/>
      <c r="N58" s="25"/>
      <c r="O58" s="25"/>
    </row>
    <row r="59" spans="1:15" x14ac:dyDescent="0.2">
      <c r="A59" s="19">
        <v>7949.625</v>
      </c>
      <c r="B59" s="25"/>
      <c r="C59" s="19">
        <f t="shared" si="0"/>
        <v>8259.625</v>
      </c>
      <c r="D59" s="25"/>
      <c r="E59" s="28">
        <v>26</v>
      </c>
      <c r="F59" s="19">
        <f>8200-295.875+1.75*E59</f>
        <v>7949.625</v>
      </c>
      <c r="G59" s="25"/>
      <c r="H59" s="30"/>
      <c r="I59" s="28"/>
      <c r="J59" s="19"/>
      <c r="K59" s="25"/>
      <c r="L59" s="19"/>
      <c r="M59" s="27"/>
      <c r="N59" s="25"/>
      <c r="O59" s="25"/>
    </row>
    <row r="60" spans="1:15" x14ac:dyDescent="0.2">
      <c r="A60" s="19">
        <v>7950.5</v>
      </c>
      <c r="B60" s="25"/>
      <c r="C60" s="19">
        <f t="shared" si="0"/>
        <v>8260.5</v>
      </c>
      <c r="D60" s="25"/>
      <c r="E60" s="26"/>
      <c r="F60" s="23"/>
      <c r="G60" s="23"/>
      <c r="H60" s="23"/>
      <c r="I60" s="28">
        <v>7</v>
      </c>
      <c r="J60" s="19">
        <f>8200-298.5+7*I60</f>
        <v>7950.5</v>
      </c>
      <c r="K60" s="25"/>
      <c r="L60" s="19"/>
      <c r="M60" s="27"/>
      <c r="N60" s="25"/>
      <c r="O60" s="25"/>
    </row>
    <row r="61" spans="1:15" x14ac:dyDescent="0.2">
      <c r="A61" s="19">
        <v>7951.375</v>
      </c>
      <c r="B61" s="25"/>
      <c r="C61" s="19">
        <f t="shared" si="0"/>
        <v>8261.375</v>
      </c>
      <c r="D61" s="25"/>
      <c r="E61" s="28">
        <v>27</v>
      </c>
      <c r="F61" s="19">
        <f>8200-295.875+1.75*E61</f>
        <v>7951.375</v>
      </c>
      <c r="G61" s="25"/>
      <c r="H61" s="30"/>
      <c r="I61" s="25"/>
      <c r="J61" s="19"/>
      <c r="K61" s="25"/>
      <c r="L61" s="19"/>
      <c r="M61" s="27"/>
      <c r="N61" s="25"/>
      <c r="O61" s="25"/>
    </row>
    <row r="62" spans="1:15" x14ac:dyDescent="0.2">
      <c r="A62" s="19">
        <v>7952.25</v>
      </c>
      <c r="B62" s="25"/>
      <c r="C62" s="19">
        <f t="shared" si="0"/>
        <v>8262.25</v>
      </c>
      <c r="D62" s="25"/>
      <c r="E62" s="26"/>
      <c r="F62" s="23"/>
      <c r="G62" s="28">
        <v>14</v>
      </c>
      <c r="H62" s="19">
        <f>8200-296.75+3.5*G62</f>
        <v>7952.25</v>
      </c>
      <c r="I62" s="25"/>
      <c r="J62" s="19"/>
      <c r="K62" s="25"/>
      <c r="L62" s="19"/>
      <c r="M62" s="27"/>
      <c r="N62" s="25"/>
      <c r="O62" s="25"/>
    </row>
    <row r="63" spans="1:15" x14ac:dyDescent="0.2">
      <c r="A63" s="19">
        <v>7953.125</v>
      </c>
      <c r="B63" s="25"/>
      <c r="C63" s="19">
        <f t="shared" si="0"/>
        <v>8263.125</v>
      </c>
      <c r="D63" s="25"/>
      <c r="E63" s="28">
        <v>28</v>
      </c>
      <c r="F63" s="19">
        <f>8200-295.875+1.75*E63</f>
        <v>7953.125</v>
      </c>
      <c r="G63" s="25"/>
      <c r="H63" s="30"/>
      <c r="I63" s="25"/>
      <c r="J63" s="19"/>
      <c r="K63" s="28"/>
      <c r="L63" s="19"/>
      <c r="M63" s="27"/>
      <c r="N63" s="25"/>
      <c r="O63" s="25"/>
    </row>
    <row r="64" spans="1:15" x14ac:dyDescent="0.2">
      <c r="A64" s="19">
        <v>7954</v>
      </c>
      <c r="B64" s="25"/>
      <c r="C64" s="19">
        <f t="shared" si="0"/>
        <v>8264</v>
      </c>
      <c r="D64" s="25"/>
      <c r="E64" s="26"/>
      <c r="F64" s="23"/>
      <c r="G64" s="23"/>
      <c r="H64" s="23"/>
      <c r="I64" s="22"/>
      <c r="J64" s="23"/>
      <c r="K64" s="28">
        <v>4</v>
      </c>
      <c r="L64" s="19">
        <f>8200-302+14*K64</f>
        <v>7954</v>
      </c>
      <c r="M64" s="27"/>
      <c r="N64" s="25"/>
      <c r="O64" s="25"/>
    </row>
    <row r="65" spans="1:15" x14ac:dyDescent="0.2">
      <c r="A65" s="19">
        <v>7954.875</v>
      </c>
      <c r="B65" s="25"/>
      <c r="C65" s="19">
        <f t="shared" si="0"/>
        <v>8264.875</v>
      </c>
      <c r="D65" s="25"/>
      <c r="E65" s="28">
        <v>29</v>
      </c>
      <c r="F65" s="19">
        <f>8200-295.875+1.75*E65</f>
        <v>7954.875</v>
      </c>
      <c r="G65" s="28"/>
      <c r="H65" s="30"/>
      <c r="I65" s="25"/>
      <c r="J65" s="19"/>
      <c r="K65" s="25"/>
      <c r="L65" s="19"/>
      <c r="M65" s="27"/>
      <c r="N65" s="25"/>
      <c r="O65" s="25"/>
    </row>
    <row r="66" spans="1:15" x14ac:dyDescent="0.2">
      <c r="A66" s="19">
        <v>7955.75</v>
      </c>
      <c r="B66" s="25"/>
      <c r="C66" s="19">
        <f t="shared" si="0"/>
        <v>8265.75</v>
      </c>
      <c r="D66" s="25"/>
      <c r="E66" s="26"/>
      <c r="F66" s="23"/>
      <c r="G66" s="28">
        <v>15</v>
      </c>
      <c r="H66" s="19">
        <f>8200-296.75+3.5*G66</f>
        <v>7955.75</v>
      </c>
      <c r="I66" s="25"/>
      <c r="J66" s="19"/>
      <c r="K66" s="25"/>
      <c r="L66" s="19"/>
      <c r="M66" s="27"/>
      <c r="N66" s="25"/>
      <c r="O66" s="25"/>
    </row>
    <row r="67" spans="1:15" x14ac:dyDescent="0.2">
      <c r="A67" s="19">
        <v>7956.625</v>
      </c>
      <c r="B67" s="25"/>
      <c r="C67" s="19">
        <f t="shared" si="0"/>
        <v>8266.625</v>
      </c>
      <c r="D67" s="25"/>
      <c r="E67" s="28">
        <v>30</v>
      </c>
      <c r="F67" s="19">
        <f>8200-295.875+1.75*E67</f>
        <v>7956.625</v>
      </c>
      <c r="G67" s="25"/>
      <c r="H67" s="30"/>
      <c r="I67" s="28"/>
      <c r="J67" s="19"/>
      <c r="K67" s="25"/>
      <c r="L67" s="19"/>
      <c r="M67" s="27"/>
      <c r="N67" s="25"/>
      <c r="O67" s="25"/>
    </row>
    <row r="68" spans="1:15" x14ac:dyDescent="0.2">
      <c r="A68" s="19">
        <v>7957.5</v>
      </c>
      <c r="B68" s="25"/>
      <c r="C68" s="19">
        <f t="shared" si="0"/>
        <v>8267.5</v>
      </c>
      <c r="D68" s="25"/>
      <c r="E68" s="26"/>
      <c r="F68" s="23"/>
      <c r="G68" s="23"/>
      <c r="H68" s="23"/>
      <c r="I68" s="28">
        <v>8</v>
      </c>
      <c r="J68" s="19">
        <f>8200-298.5+7*I68</f>
        <v>7957.5</v>
      </c>
      <c r="K68" s="25"/>
      <c r="L68" s="19"/>
      <c r="M68" s="27"/>
      <c r="N68" s="25"/>
      <c r="O68" s="25"/>
    </row>
    <row r="69" spans="1:15" x14ac:dyDescent="0.2">
      <c r="A69" s="19">
        <v>7958.375</v>
      </c>
      <c r="B69" s="25"/>
      <c r="C69" s="19">
        <f t="shared" si="0"/>
        <v>8268.375</v>
      </c>
      <c r="D69" s="25"/>
      <c r="E69" s="28">
        <v>31</v>
      </c>
      <c r="F69" s="19">
        <f>8200-295.875+1.75*E69</f>
        <v>7958.375</v>
      </c>
      <c r="G69" s="25"/>
      <c r="H69" s="30"/>
      <c r="I69" s="25"/>
      <c r="J69" s="19"/>
      <c r="K69" s="25"/>
      <c r="L69" s="19"/>
      <c r="M69" s="27"/>
      <c r="N69" s="25"/>
      <c r="O69" s="25"/>
    </row>
    <row r="70" spans="1:15" x14ac:dyDescent="0.2">
      <c r="A70" s="19">
        <v>7959.25</v>
      </c>
      <c r="B70" s="25"/>
      <c r="C70" s="19">
        <f t="shared" si="0"/>
        <v>8269.25</v>
      </c>
      <c r="D70" s="25"/>
      <c r="E70" s="26"/>
      <c r="F70" s="23"/>
      <c r="G70" s="28">
        <v>16</v>
      </c>
      <c r="H70" s="19">
        <f>8200-296.75+3.5*G70</f>
        <v>7959.25</v>
      </c>
      <c r="I70" s="25"/>
      <c r="J70" s="19"/>
      <c r="K70" s="25"/>
      <c r="L70" s="19"/>
      <c r="M70" s="27"/>
      <c r="N70" s="25"/>
      <c r="O70" s="25"/>
    </row>
    <row r="71" spans="1:15" x14ac:dyDescent="0.2">
      <c r="A71" s="19">
        <v>7960.125</v>
      </c>
      <c r="B71" s="25"/>
      <c r="C71" s="19">
        <f t="shared" si="0"/>
        <v>8270.125</v>
      </c>
      <c r="D71" s="25"/>
      <c r="E71" s="28">
        <v>32</v>
      </c>
      <c r="F71" s="19">
        <f>8200-295.875+1.75*E71</f>
        <v>7960.125</v>
      </c>
      <c r="G71" s="25"/>
      <c r="H71" s="30"/>
      <c r="I71" s="25"/>
      <c r="J71" s="19"/>
      <c r="K71" s="25"/>
      <c r="L71" s="19"/>
      <c r="M71" s="27"/>
      <c r="N71" s="25"/>
      <c r="O71" s="25"/>
    </row>
    <row r="72" spans="1:15" x14ac:dyDescent="0.2">
      <c r="A72" s="19">
        <v>7961</v>
      </c>
      <c r="B72" s="25"/>
      <c r="C72" s="19">
        <f t="shared" si="0"/>
        <v>8271</v>
      </c>
      <c r="D72" s="25"/>
      <c r="E72" s="26"/>
      <c r="F72" s="23"/>
      <c r="G72" s="23"/>
      <c r="H72" s="23"/>
      <c r="I72" s="22"/>
      <c r="J72" s="23"/>
      <c r="K72" s="22"/>
      <c r="L72" s="23"/>
      <c r="M72" s="24"/>
      <c r="N72" s="22"/>
      <c r="O72" s="25"/>
    </row>
    <row r="73" spans="1:15" x14ac:dyDescent="0.2">
      <c r="A73" s="19">
        <v>7961.875</v>
      </c>
      <c r="B73" s="25"/>
      <c r="C73" s="19">
        <f t="shared" si="0"/>
        <v>8271.875</v>
      </c>
      <c r="D73" s="25"/>
      <c r="E73" s="28">
        <v>33</v>
      </c>
      <c r="F73" s="19">
        <f>8200-295.875+1.75*E73</f>
        <v>7961.875</v>
      </c>
      <c r="G73" s="28"/>
      <c r="H73" s="30"/>
      <c r="I73" s="25"/>
      <c r="J73" s="19"/>
      <c r="K73" s="29"/>
      <c r="L73" s="19"/>
      <c r="M73" s="27"/>
      <c r="N73" s="25"/>
      <c r="O73" s="25"/>
    </row>
    <row r="74" spans="1:15" x14ac:dyDescent="0.2">
      <c r="A74" s="19">
        <v>7962.75</v>
      </c>
      <c r="B74" s="25"/>
      <c r="C74" s="19">
        <f t="shared" ref="C74:C137" si="1">310+A74</f>
        <v>8272.75</v>
      </c>
      <c r="D74" s="25"/>
      <c r="E74" s="26"/>
      <c r="F74" s="23"/>
      <c r="G74" s="28">
        <v>17</v>
      </c>
      <c r="H74" s="19">
        <f>8200-296.75+3.5*G74</f>
        <v>7962.75</v>
      </c>
      <c r="I74" s="25"/>
      <c r="J74" s="19"/>
      <c r="K74" s="25"/>
      <c r="L74" s="19"/>
      <c r="M74" s="27"/>
      <c r="N74" s="25"/>
      <c r="O74" s="25"/>
    </row>
    <row r="75" spans="1:15" x14ac:dyDescent="0.2">
      <c r="A75" s="19">
        <v>7963.625</v>
      </c>
      <c r="B75" s="25"/>
      <c r="C75" s="19">
        <f t="shared" si="1"/>
        <v>8273.625</v>
      </c>
      <c r="D75" s="25"/>
      <c r="E75" s="28">
        <v>34</v>
      </c>
      <c r="F75" s="19">
        <f>8200-295.875+1.75*E75</f>
        <v>7963.625</v>
      </c>
      <c r="G75" s="25"/>
      <c r="H75" s="30"/>
      <c r="I75" s="28"/>
      <c r="J75" s="19"/>
      <c r="K75" s="25"/>
      <c r="L75" s="19"/>
      <c r="M75" s="27"/>
      <c r="N75" s="25"/>
      <c r="O75" s="25"/>
    </row>
    <row r="76" spans="1:15" x14ac:dyDescent="0.2">
      <c r="A76" s="19">
        <v>7964.5</v>
      </c>
      <c r="B76" s="25"/>
      <c r="C76" s="19">
        <f t="shared" si="1"/>
        <v>8274.5</v>
      </c>
      <c r="D76" s="25"/>
      <c r="E76" s="26"/>
      <c r="F76" s="23"/>
      <c r="G76" s="23"/>
      <c r="H76" s="23"/>
      <c r="I76" s="28">
        <v>9</v>
      </c>
      <c r="J76" s="19">
        <f>8200-298.5+7*I76</f>
        <v>7964.5</v>
      </c>
      <c r="K76" s="25"/>
      <c r="L76" s="19"/>
      <c r="M76" s="27"/>
      <c r="N76" s="25"/>
      <c r="O76" s="25"/>
    </row>
    <row r="77" spans="1:15" x14ac:dyDescent="0.2">
      <c r="A77" s="19">
        <v>7965.375</v>
      </c>
      <c r="B77" s="25"/>
      <c r="C77" s="19">
        <f t="shared" si="1"/>
        <v>8275.375</v>
      </c>
      <c r="D77" s="25"/>
      <c r="E77" s="28">
        <v>35</v>
      </c>
      <c r="F77" s="19">
        <f>8200-295.875+1.75*E77</f>
        <v>7965.375</v>
      </c>
      <c r="G77" s="25"/>
      <c r="H77" s="30"/>
      <c r="I77" s="25"/>
      <c r="J77" s="19"/>
      <c r="K77" s="25"/>
      <c r="L77" s="19"/>
      <c r="M77" s="27"/>
      <c r="N77" s="25"/>
      <c r="O77" s="25"/>
    </row>
    <row r="78" spans="1:15" x14ac:dyDescent="0.2">
      <c r="A78" s="19">
        <v>7966.25</v>
      </c>
      <c r="B78" s="25"/>
      <c r="C78" s="19">
        <f t="shared" si="1"/>
        <v>8276.25</v>
      </c>
      <c r="D78" s="25"/>
      <c r="E78" s="26"/>
      <c r="F78" s="23"/>
      <c r="G78" s="28">
        <v>18</v>
      </c>
      <c r="H78" s="19">
        <f>8200-296.75+3.5*G78</f>
        <v>7966.25</v>
      </c>
      <c r="I78" s="25"/>
      <c r="J78" s="19"/>
      <c r="K78" s="25"/>
      <c r="L78" s="19"/>
      <c r="M78" s="27"/>
      <c r="N78" s="25"/>
      <c r="O78" s="25"/>
    </row>
    <row r="79" spans="1:15" x14ac:dyDescent="0.2">
      <c r="A79" s="19">
        <v>7967.125</v>
      </c>
      <c r="B79" s="25"/>
      <c r="C79" s="19">
        <f t="shared" si="1"/>
        <v>8277.125</v>
      </c>
      <c r="D79" s="25"/>
      <c r="E79" s="28">
        <v>36</v>
      </c>
      <c r="F79" s="19">
        <f>8200-295.875+1.75*E79</f>
        <v>7967.125</v>
      </c>
      <c r="G79" s="25"/>
      <c r="H79" s="30"/>
      <c r="I79" s="25"/>
      <c r="J79" s="19"/>
      <c r="K79" s="25"/>
      <c r="L79" s="19"/>
      <c r="M79" s="27"/>
      <c r="N79" s="25"/>
      <c r="O79" s="25"/>
    </row>
    <row r="80" spans="1:15" x14ac:dyDescent="0.2">
      <c r="A80" s="19">
        <v>7968</v>
      </c>
      <c r="B80" s="25"/>
      <c r="C80" s="19">
        <f t="shared" si="1"/>
        <v>8278</v>
      </c>
      <c r="D80" s="25"/>
      <c r="E80" s="26"/>
      <c r="F80" s="23"/>
      <c r="G80" s="23"/>
      <c r="H80" s="23"/>
      <c r="I80" s="22"/>
      <c r="J80" s="23"/>
      <c r="K80" s="28">
        <v>5</v>
      </c>
      <c r="L80" s="19">
        <f>8200-302+14*K80</f>
        <v>7968</v>
      </c>
      <c r="M80" s="27"/>
      <c r="N80" s="25"/>
      <c r="O80" s="25"/>
    </row>
    <row r="81" spans="1:15" x14ac:dyDescent="0.2">
      <c r="A81" s="19">
        <v>7968.875</v>
      </c>
      <c r="B81" s="25"/>
      <c r="C81" s="19">
        <f t="shared" si="1"/>
        <v>8278.875</v>
      </c>
      <c r="D81" s="25"/>
      <c r="E81" s="28">
        <v>37</v>
      </c>
      <c r="F81" s="19">
        <f>8200-295.875+1.75*E81</f>
        <v>7968.875</v>
      </c>
      <c r="G81" s="28"/>
      <c r="H81" s="30"/>
      <c r="I81" s="25"/>
      <c r="J81" s="19"/>
      <c r="K81" s="25"/>
      <c r="L81" s="19"/>
      <c r="M81" s="27"/>
      <c r="N81" s="25"/>
      <c r="O81" s="25"/>
    </row>
    <row r="82" spans="1:15" x14ac:dyDescent="0.2">
      <c r="A82" s="19">
        <v>7969.75</v>
      </c>
      <c r="B82" s="25"/>
      <c r="C82" s="19">
        <f t="shared" si="1"/>
        <v>8279.75</v>
      </c>
      <c r="D82" s="25"/>
      <c r="E82" s="26"/>
      <c r="F82" s="23"/>
      <c r="G82" s="28">
        <v>19</v>
      </c>
      <c r="H82" s="19">
        <f>8200-296.75+3.5*G82</f>
        <v>7969.75</v>
      </c>
      <c r="I82" s="25"/>
      <c r="J82" s="19"/>
      <c r="K82" s="25"/>
      <c r="L82" s="19"/>
      <c r="M82" s="27"/>
      <c r="N82" s="25"/>
      <c r="O82" s="25"/>
    </row>
    <row r="83" spans="1:15" x14ac:dyDescent="0.2">
      <c r="A83" s="19">
        <v>7970.625</v>
      </c>
      <c r="B83" s="25"/>
      <c r="C83" s="19">
        <f t="shared" si="1"/>
        <v>8280.625</v>
      </c>
      <c r="D83" s="25"/>
      <c r="E83" s="28">
        <v>38</v>
      </c>
      <c r="F83" s="19">
        <f>8200-295.875+1.75*E83</f>
        <v>7970.625</v>
      </c>
      <c r="G83" s="25"/>
      <c r="H83" s="30"/>
      <c r="I83" s="28"/>
      <c r="J83" s="19"/>
      <c r="K83" s="25"/>
      <c r="L83" s="19"/>
      <c r="M83" s="27"/>
      <c r="N83" s="25"/>
      <c r="O83" s="25"/>
    </row>
    <row r="84" spans="1:15" x14ac:dyDescent="0.2">
      <c r="A84" s="19">
        <v>7971.5</v>
      </c>
      <c r="B84" s="25"/>
      <c r="C84" s="19">
        <f t="shared" si="1"/>
        <v>8281.5</v>
      </c>
      <c r="D84" s="25"/>
      <c r="E84" s="26"/>
      <c r="F84" s="23"/>
      <c r="G84" s="23"/>
      <c r="H84" s="23"/>
      <c r="I84" s="28">
        <v>10</v>
      </c>
      <c r="J84" s="19">
        <f>8200-298.5+7*I84</f>
        <v>7971.5</v>
      </c>
      <c r="K84" s="25"/>
      <c r="L84" s="19"/>
      <c r="M84" s="27"/>
      <c r="N84" s="25"/>
      <c r="O84" s="25"/>
    </row>
    <row r="85" spans="1:15" x14ac:dyDescent="0.2">
      <c r="A85" s="19">
        <v>7972.375</v>
      </c>
      <c r="B85" s="25"/>
      <c r="C85" s="19">
        <f t="shared" si="1"/>
        <v>8282.375</v>
      </c>
      <c r="D85" s="25"/>
      <c r="E85" s="28">
        <v>39</v>
      </c>
      <c r="F85" s="19">
        <f>8200-295.875+1.75*E85</f>
        <v>7972.375</v>
      </c>
      <c r="G85" s="25"/>
      <c r="H85" s="30"/>
      <c r="I85" s="25"/>
      <c r="J85" s="19"/>
      <c r="K85" s="25"/>
      <c r="L85" s="19"/>
      <c r="M85" s="27"/>
      <c r="N85" s="25"/>
      <c r="O85" s="25"/>
    </row>
    <row r="86" spans="1:15" x14ac:dyDescent="0.2">
      <c r="A86" s="19">
        <v>7973.25</v>
      </c>
      <c r="B86" s="25"/>
      <c r="C86" s="19">
        <f t="shared" si="1"/>
        <v>8283.25</v>
      </c>
      <c r="D86" s="25"/>
      <c r="E86" s="26"/>
      <c r="F86" s="23"/>
      <c r="G86" s="28">
        <v>20</v>
      </c>
      <c r="H86" s="19">
        <f>8200-296.75+3.5*G86</f>
        <v>7973.25</v>
      </c>
      <c r="I86" s="25"/>
      <c r="J86" s="19"/>
      <c r="K86" s="25"/>
      <c r="L86" s="19"/>
      <c r="M86" s="27"/>
      <c r="N86" s="25"/>
      <c r="O86" s="25"/>
    </row>
    <row r="87" spans="1:15" x14ac:dyDescent="0.2">
      <c r="A87" s="19">
        <v>7974.125</v>
      </c>
      <c r="B87" s="25"/>
      <c r="C87" s="19">
        <f t="shared" si="1"/>
        <v>8284.125</v>
      </c>
      <c r="D87" s="25"/>
      <c r="E87" s="33">
        <v>40</v>
      </c>
      <c r="F87" s="19">
        <f>8200-295.875+1.75*E87</f>
        <v>7974.125</v>
      </c>
      <c r="G87" s="25"/>
      <c r="H87" s="30"/>
      <c r="I87" s="25"/>
      <c r="J87" s="19"/>
      <c r="K87" s="25"/>
      <c r="L87" s="19"/>
      <c r="M87" s="27"/>
      <c r="N87" s="25"/>
      <c r="O87" s="25"/>
    </row>
    <row r="88" spans="1:15" x14ac:dyDescent="0.2">
      <c r="A88" s="19">
        <v>7975</v>
      </c>
      <c r="B88" s="25"/>
      <c r="C88" s="19">
        <f t="shared" si="1"/>
        <v>8285</v>
      </c>
      <c r="D88" s="25"/>
      <c r="E88" s="26"/>
      <c r="F88" s="23"/>
      <c r="G88" s="23"/>
      <c r="H88" s="23"/>
      <c r="I88" s="22"/>
      <c r="J88" s="23"/>
      <c r="K88" s="22"/>
      <c r="L88" s="23"/>
      <c r="M88" s="32">
        <v>3</v>
      </c>
      <c r="N88" s="19">
        <f>8200-309+28*M88</f>
        <v>7975</v>
      </c>
      <c r="O88" s="25"/>
    </row>
    <row r="89" spans="1:15" x14ac:dyDescent="0.2">
      <c r="A89" s="19">
        <v>7975.875</v>
      </c>
      <c r="B89" s="25"/>
      <c r="C89" s="19">
        <f t="shared" si="1"/>
        <v>8285.875</v>
      </c>
      <c r="D89" s="25"/>
      <c r="E89" s="28">
        <v>41</v>
      </c>
      <c r="F89" s="19">
        <f>8200-295.875+1.75*E89</f>
        <v>7975.875</v>
      </c>
      <c r="G89" s="28"/>
      <c r="H89" s="30"/>
      <c r="I89" s="25"/>
      <c r="J89" s="19"/>
      <c r="K89" s="25"/>
      <c r="L89" s="19"/>
      <c r="M89" s="27"/>
      <c r="N89" s="25"/>
      <c r="O89" s="25"/>
    </row>
    <row r="90" spans="1:15" x14ac:dyDescent="0.2">
      <c r="A90" s="19">
        <v>7976.75</v>
      </c>
      <c r="B90" s="25"/>
      <c r="C90" s="19">
        <f t="shared" si="1"/>
        <v>8286.75</v>
      </c>
      <c r="D90" s="25"/>
      <c r="E90" s="26"/>
      <c r="F90" s="23"/>
      <c r="G90" s="28">
        <v>21</v>
      </c>
      <c r="H90" s="19">
        <f>8200-296.75+3.5*G90</f>
        <v>7976.75</v>
      </c>
      <c r="I90" s="25"/>
      <c r="J90" s="19"/>
      <c r="K90" s="25"/>
      <c r="L90" s="19"/>
      <c r="M90" s="27"/>
      <c r="N90" s="25"/>
      <c r="O90" s="25"/>
    </row>
    <row r="91" spans="1:15" x14ac:dyDescent="0.2">
      <c r="A91" s="19">
        <v>7977.625</v>
      </c>
      <c r="B91" s="25"/>
      <c r="C91" s="19">
        <f t="shared" si="1"/>
        <v>8287.625</v>
      </c>
      <c r="D91" s="25"/>
      <c r="E91" s="28">
        <v>42</v>
      </c>
      <c r="F91" s="19">
        <f>8200-295.875+1.75*E91</f>
        <v>7977.625</v>
      </c>
      <c r="G91" s="25"/>
      <c r="H91" s="30"/>
      <c r="I91" s="28"/>
      <c r="J91" s="19"/>
      <c r="K91" s="25"/>
      <c r="L91" s="19"/>
      <c r="M91" s="27"/>
      <c r="N91" s="25"/>
      <c r="O91" s="25"/>
    </row>
    <row r="92" spans="1:15" x14ac:dyDescent="0.2">
      <c r="A92" s="19">
        <v>7978.5</v>
      </c>
      <c r="B92" s="25"/>
      <c r="C92" s="19">
        <f t="shared" si="1"/>
        <v>8288.5</v>
      </c>
      <c r="D92" s="25"/>
      <c r="E92" s="26"/>
      <c r="F92" s="23"/>
      <c r="G92" s="23"/>
      <c r="H92" s="23"/>
      <c r="I92" s="28">
        <v>11</v>
      </c>
      <c r="J92" s="19">
        <f>8200-298.5+7*I92</f>
        <v>7978.5</v>
      </c>
      <c r="K92" s="25"/>
      <c r="L92" s="19"/>
      <c r="M92" s="27"/>
      <c r="N92" s="25"/>
      <c r="O92" s="25"/>
    </row>
    <row r="93" spans="1:15" x14ac:dyDescent="0.2">
      <c r="A93" s="19">
        <v>7979.375</v>
      </c>
      <c r="B93" s="25"/>
      <c r="C93" s="19">
        <f t="shared" si="1"/>
        <v>8289.375</v>
      </c>
      <c r="D93" s="25"/>
      <c r="E93" s="33">
        <v>43</v>
      </c>
      <c r="F93" s="19">
        <f>8200-295.875+1.75*E93</f>
        <v>7979.375</v>
      </c>
      <c r="G93" s="25"/>
      <c r="H93" s="30"/>
      <c r="I93" s="25"/>
      <c r="J93" s="19"/>
      <c r="K93" s="25"/>
      <c r="L93" s="19"/>
      <c r="M93" s="27"/>
      <c r="N93" s="25"/>
      <c r="O93" s="25"/>
    </row>
    <row r="94" spans="1:15" x14ac:dyDescent="0.2">
      <c r="A94" s="19">
        <v>7980.25</v>
      </c>
      <c r="B94" s="25"/>
      <c r="C94" s="19">
        <f t="shared" si="1"/>
        <v>8290.25</v>
      </c>
      <c r="D94" s="25"/>
      <c r="E94" s="26"/>
      <c r="F94" s="23"/>
      <c r="G94" s="28">
        <v>22</v>
      </c>
      <c r="H94" s="19">
        <f>8200-296.75+3.5*G94</f>
        <v>7980.25</v>
      </c>
      <c r="I94" s="25"/>
      <c r="J94" s="19"/>
      <c r="K94" s="25"/>
      <c r="L94" s="19"/>
      <c r="M94" s="27"/>
      <c r="N94" s="25"/>
      <c r="O94" s="25"/>
    </row>
    <row r="95" spans="1:15" x14ac:dyDescent="0.2">
      <c r="A95" s="19">
        <v>7981.125</v>
      </c>
      <c r="B95" s="25"/>
      <c r="C95" s="19">
        <f t="shared" si="1"/>
        <v>8291.125</v>
      </c>
      <c r="D95" s="25"/>
      <c r="E95" s="28">
        <v>44</v>
      </c>
      <c r="F95" s="19">
        <f>8200-295.875+1.75*E95</f>
        <v>7981.125</v>
      </c>
      <c r="G95" s="25"/>
      <c r="H95" s="30"/>
      <c r="I95" s="25"/>
      <c r="J95" s="19"/>
      <c r="K95" s="28"/>
      <c r="L95" s="19"/>
      <c r="M95" s="27"/>
      <c r="N95" s="25"/>
      <c r="O95" s="25"/>
    </row>
    <row r="96" spans="1:15" x14ac:dyDescent="0.2">
      <c r="A96" s="19">
        <v>7982</v>
      </c>
      <c r="B96" s="25"/>
      <c r="C96" s="19">
        <f t="shared" si="1"/>
        <v>8292</v>
      </c>
      <c r="D96" s="25"/>
      <c r="E96" s="26"/>
      <c r="F96" s="23"/>
      <c r="G96" s="23"/>
      <c r="H96" s="23"/>
      <c r="I96" s="22"/>
      <c r="J96" s="23"/>
      <c r="K96" s="28">
        <v>6</v>
      </c>
      <c r="L96" s="19">
        <f>8200-302+14*K96</f>
        <v>7982</v>
      </c>
      <c r="M96" s="27"/>
      <c r="N96" s="25"/>
      <c r="O96" s="25"/>
    </row>
    <row r="97" spans="1:16" x14ac:dyDescent="0.2">
      <c r="A97" s="19">
        <v>7982.875</v>
      </c>
      <c r="B97" s="25"/>
      <c r="C97" s="19">
        <f t="shared" si="1"/>
        <v>8292.875</v>
      </c>
      <c r="D97" s="25"/>
      <c r="E97" s="28">
        <v>45</v>
      </c>
      <c r="F97" s="19">
        <f>8200-295.875+1.75*E97</f>
        <v>7982.875</v>
      </c>
      <c r="G97" s="28"/>
      <c r="H97" s="30"/>
      <c r="I97" s="25"/>
      <c r="J97" s="19"/>
      <c r="K97" s="25"/>
      <c r="L97" s="19"/>
      <c r="M97" s="27"/>
      <c r="N97" s="25"/>
      <c r="O97" s="25"/>
    </row>
    <row r="98" spans="1:16" x14ac:dyDescent="0.2">
      <c r="A98" s="19">
        <v>7983.75</v>
      </c>
      <c r="B98" s="25"/>
      <c r="C98" s="19">
        <f t="shared" si="1"/>
        <v>8293.75</v>
      </c>
      <c r="D98" s="25"/>
      <c r="E98" s="26"/>
      <c r="F98" s="23"/>
      <c r="G98" s="28">
        <v>23</v>
      </c>
      <c r="H98" s="19">
        <f>8200-296.75+3.5*G98</f>
        <v>7983.75</v>
      </c>
      <c r="I98" s="25"/>
      <c r="J98" s="19"/>
      <c r="K98" s="25"/>
      <c r="L98" s="19"/>
      <c r="M98" s="27"/>
      <c r="N98" s="25"/>
      <c r="O98" s="25"/>
    </row>
    <row r="99" spans="1:16" x14ac:dyDescent="0.2">
      <c r="A99" s="19">
        <v>7984.625</v>
      </c>
      <c r="B99" s="25"/>
      <c r="C99" s="19">
        <f t="shared" si="1"/>
        <v>8294.625</v>
      </c>
      <c r="D99" s="25"/>
      <c r="E99" s="33">
        <v>46</v>
      </c>
      <c r="F99" s="19">
        <f>8200-295.875+1.75*E99</f>
        <v>7984.625</v>
      </c>
      <c r="G99" s="25"/>
      <c r="H99" s="30"/>
      <c r="I99" s="28"/>
      <c r="J99" s="19"/>
      <c r="K99" s="25"/>
      <c r="L99" s="19"/>
      <c r="M99" s="27"/>
      <c r="N99" s="25"/>
      <c r="O99" s="25"/>
    </row>
    <row r="100" spans="1:16" x14ac:dyDescent="0.2">
      <c r="A100" s="19">
        <v>7985.5</v>
      </c>
      <c r="B100" s="25"/>
      <c r="C100" s="19">
        <f t="shared" si="1"/>
        <v>8295.5</v>
      </c>
      <c r="D100" s="25"/>
      <c r="E100" s="26"/>
      <c r="F100" s="23"/>
      <c r="G100" s="23"/>
      <c r="H100" s="23"/>
      <c r="I100" s="28">
        <v>12</v>
      </c>
      <c r="J100" s="19">
        <f>8200-298.5+7*I100</f>
        <v>7985.5</v>
      </c>
      <c r="K100" s="25"/>
      <c r="L100" s="19"/>
      <c r="M100" s="27"/>
      <c r="N100" s="25"/>
      <c r="O100" s="25"/>
    </row>
    <row r="101" spans="1:16" x14ac:dyDescent="0.2">
      <c r="A101" s="19">
        <v>7986.375</v>
      </c>
      <c r="B101" s="25"/>
      <c r="C101" s="19">
        <f t="shared" si="1"/>
        <v>8296.375</v>
      </c>
      <c r="D101" s="25"/>
      <c r="E101" s="28">
        <v>47</v>
      </c>
      <c r="F101" s="19">
        <f>8200-295.875+1.75*E101</f>
        <v>7986.375</v>
      </c>
      <c r="G101" s="25"/>
      <c r="H101" s="30"/>
      <c r="I101" s="25"/>
      <c r="J101" s="19"/>
      <c r="K101" s="25"/>
      <c r="L101" s="19"/>
      <c r="M101" s="27"/>
      <c r="N101" s="25"/>
      <c r="O101" s="25"/>
    </row>
    <row r="102" spans="1:16" x14ac:dyDescent="0.2">
      <c r="A102" s="19">
        <v>7987.25</v>
      </c>
      <c r="B102" s="25"/>
      <c r="C102" s="19">
        <f t="shared" si="1"/>
        <v>8297.25</v>
      </c>
      <c r="D102" s="25"/>
      <c r="E102" s="26"/>
      <c r="F102" s="23"/>
      <c r="G102" s="28">
        <v>24</v>
      </c>
      <c r="H102" s="19">
        <f>8200-296.75+3.5*G102</f>
        <v>7987.25</v>
      </c>
      <c r="I102" s="25"/>
      <c r="J102" s="19"/>
      <c r="K102" s="25"/>
      <c r="L102" s="19"/>
      <c r="M102" s="27"/>
      <c r="N102" s="25"/>
      <c r="O102" s="25"/>
    </row>
    <row r="103" spans="1:16" x14ac:dyDescent="0.2">
      <c r="A103" s="19">
        <v>7988.125</v>
      </c>
      <c r="B103" s="25"/>
      <c r="C103" s="19">
        <f t="shared" si="1"/>
        <v>8298.125</v>
      </c>
      <c r="D103" s="25"/>
      <c r="E103" s="28">
        <v>48</v>
      </c>
      <c r="F103" s="19">
        <f>8200-295.875+1.75*E103</f>
        <v>7988.125</v>
      </c>
      <c r="G103" s="25"/>
      <c r="H103" s="30"/>
      <c r="I103" s="25"/>
      <c r="J103" s="19"/>
      <c r="K103" s="25"/>
      <c r="L103" s="19"/>
      <c r="M103" s="27"/>
      <c r="N103" s="25"/>
      <c r="O103" s="25"/>
    </row>
    <row r="104" spans="1:16" x14ac:dyDescent="0.2">
      <c r="A104" s="19">
        <v>7989</v>
      </c>
      <c r="B104" s="25"/>
      <c r="C104" s="19">
        <f t="shared" si="1"/>
        <v>8299</v>
      </c>
      <c r="D104" s="25"/>
      <c r="E104" s="26"/>
      <c r="F104" s="23"/>
      <c r="G104" s="23"/>
      <c r="H104" s="23"/>
      <c r="I104" s="22"/>
      <c r="J104" s="23"/>
      <c r="K104" s="22"/>
      <c r="L104" s="23"/>
      <c r="M104" s="24"/>
      <c r="N104" s="22"/>
      <c r="O104" s="28">
        <v>2</v>
      </c>
      <c r="P104" s="19">
        <v>7989</v>
      </c>
    </row>
    <row r="105" spans="1:16" x14ac:dyDescent="0.2">
      <c r="A105" s="19">
        <v>7989.875</v>
      </c>
      <c r="B105" s="25"/>
      <c r="C105" s="19">
        <f t="shared" si="1"/>
        <v>8299.875</v>
      </c>
      <c r="D105" s="25"/>
      <c r="E105" s="33">
        <v>49</v>
      </c>
      <c r="F105" s="19">
        <f>8200-295.875+1.75*E105</f>
        <v>7989.875</v>
      </c>
      <c r="G105" s="28"/>
      <c r="H105" s="30"/>
      <c r="I105" s="25"/>
      <c r="J105" s="19"/>
      <c r="K105" s="29"/>
      <c r="L105" s="19"/>
      <c r="M105" s="27"/>
      <c r="N105" s="25"/>
      <c r="O105" s="25"/>
    </row>
    <row r="106" spans="1:16" x14ac:dyDescent="0.2">
      <c r="A106" s="19">
        <v>7990.75</v>
      </c>
      <c r="B106" s="25"/>
      <c r="C106" s="19">
        <f t="shared" si="1"/>
        <v>8300.75</v>
      </c>
      <c r="D106" s="25"/>
      <c r="E106" s="26"/>
      <c r="F106" s="23"/>
      <c r="G106" s="28">
        <v>25</v>
      </c>
      <c r="H106" s="19">
        <f>8200-296.75+3.5*G106</f>
        <v>7990.75</v>
      </c>
      <c r="I106" s="25"/>
      <c r="J106" s="19"/>
      <c r="K106" s="25"/>
      <c r="L106" s="19"/>
      <c r="M106" s="27"/>
      <c r="N106" s="25"/>
      <c r="O106" s="25"/>
    </row>
    <row r="107" spans="1:16" x14ac:dyDescent="0.2">
      <c r="A107" s="19">
        <v>7991.625</v>
      </c>
      <c r="B107" s="25"/>
      <c r="C107" s="19">
        <f t="shared" si="1"/>
        <v>8301.625</v>
      </c>
      <c r="D107" s="25"/>
      <c r="E107" s="28">
        <v>50</v>
      </c>
      <c r="F107" s="19">
        <f>8200-295.875+1.75*E107</f>
        <v>7991.625</v>
      </c>
      <c r="G107" s="25"/>
      <c r="H107" s="30"/>
      <c r="I107" s="28"/>
      <c r="J107" s="19"/>
      <c r="K107" s="25"/>
      <c r="L107" s="19"/>
      <c r="M107" s="27"/>
      <c r="N107" s="25"/>
      <c r="O107" s="25"/>
    </row>
    <row r="108" spans="1:16" x14ac:dyDescent="0.2">
      <c r="A108" s="19">
        <v>7992.5</v>
      </c>
      <c r="B108" s="25"/>
      <c r="C108" s="19">
        <f t="shared" si="1"/>
        <v>8302.5</v>
      </c>
      <c r="D108" s="25"/>
      <c r="E108" s="26"/>
      <c r="F108" s="23"/>
      <c r="G108" s="23"/>
      <c r="H108" s="23"/>
      <c r="I108" s="28">
        <v>13</v>
      </c>
      <c r="J108" s="19">
        <f>8200-298.5+7*I108</f>
        <v>7992.5</v>
      </c>
      <c r="K108" s="25"/>
      <c r="L108" s="19"/>
      <c r="M108" s="27"/>
      <c r="N108" s="25"/>
      <c r="O108" s="25"/>
    </row>
    <row r="109" spans="1:16" x14ac:dyDescent="0.2">
      <c r="A109" s="19">
        <v>7993.375</v>
      </c>
      <c r="B109" s="25"/>
      <c r="C109" s="19">
        <f t="shared" si="1"/>
        <v>8303.375</v>
      </c>
      <c r="D109" s="25"/>
      <c r="E109" s="28">
        <v>51</v>
      </c>
      <c r="F109" s="19">
        <f>8200-295.875+1.75*E109</f>
        <v>7993.375</v>
      </c>
      <c r="G109" s="25"/>
      <c r="H109" s="30"/>
      <c r="I109" s="25"/>
      <c r="J109" s="19"/>
      <c r="K109" s="25"/>
      <c r="L109" s="19"/>
      <c r="M109" s="27"/>
      <c r="N109" s="25"/>
      <c r="O109" s="25"/>
    </row>
    <row r="110" spans="1:16" x14ac:dyDescent="0.2">
      <c r="A110" s="19">
        <v>7994.25</v>
      </c>
      <c r="B110" s="25"/>
      <c r="C110" s="19">
        <f t="shared" si="1"/>
        <v>8304.25</v>
      </c>
      <c r="D110" s="25"/>
      <c r="E110" s="26"/>
      <c r="F110" s="23"/>
      <c r="G110" s="28">
        <v>26</v>
      </c>
      <c r="H110" s="19">
        <f>8200-296.75+3.5*G110</f>
        <v>7994.25</v>
      </c>
      <c r="I110" s="25"/>
      <c r="J110" s="19"/>
      <c r="K110" s="25"/>
      <c r="L110" s="19"/>
      <c r="M110" s="27"/>
      <c r="N110" s="25"/>
      <c r="O110" s="25"/>
    </row>
    <row r="111" spans="1:16" x14ac:dyDescent="0.2">
      <c r="A111" s="19">
        <v>7995.125</v>
      </c>
      <c r="B111" s="25"/>
      <c r="C111" s="19">
        <f t="shared" si="1"/>
        <v>8305.125</v>
      </c>
      <c r="D111" s="25"/>
      <c r="E111" s="33">
        <v>52</v>
      </c>
      <c r="F111" s="19">
        <f>8200-295.875+1.75*E111</f>
        <v>7995.125</v>
      </c>
      <c r="G111" s="25"/>
      <c r="H111" s="30"/>
      <c r="I111" s="25"/>
      <c r="J111" s="19"/>
      <c r="K111" s="25"/>
      <c r="L111" s="19"/>
      <c r="M111" s="27"/>
      <c r="N111" s="25"/>
      <c r="O111" s="25"/>
    </row>
    <row r="112" spans="1:16" x14ac:dyDescent="0.2">
      <c r="A112" s="19">
        <v>7996</v>
      </c>
      <c r="B112" s="25"/>
      <c r="C112" s="19">
        <f t="shared" si="1"/>
        <v>8306</v>
      </c>
      <c r="D112" s="25"/>
      <c r="E112" s="26"/>
      <c r="F112" s="23"/>
      <c r="G112" s="23"/>
      <c r="H112" s="23"/>
      <c r="I112" s="22"/>
      <c r="J112" s="23"/>
      <c r="K112" s="28">
        <v>7</v>
      </c>
      <c r="L112" s="19">
        <f>8200-302+14*K112</f>
        <v>7996</v>
      </c>
      <c r="M112" s="27"/>
      <c r="N112" s="25"/>
      <c r="O112" s="25"/>
    </row>
    <row r="113" spans="1:15" x14ac:dyDescent="0.2">
      <c r="A113" s="19">
        <v>7996.875</v>
      </c>
      <c r="B113" s="25"/>
      <c r="C113" s="19">
        <f t="shared" si="1"/>
        <v>8306.875</v>
      </c>
      <c r="D113" s="25"/>
      <c r="E113" s="28">
        <v>53</v>
      </c>
      <c r="F113" s="19">
        <f>8200-295.875+1.75*E113</f>
        <v>7996.875</v>
      </c>
      <c r="G113" s="28"/>
      <c r="H113" s="30"/>
      <c r="I113" s="25"/>
      <c r="J113" s="19"/>
      <c r="K113" s="25"/>
      <c r="L113" s="19"/>
      <c r="M113" s="27"/>
      <c r="N113" s="25"/>
      <c r="O113" s="25"/>
    </row>
    <row r="114" spans="1:15" x14ac:dyDescent="0.2">
      <c r="A114" s="19">
        <v>7997.75</v>
      </c>
      <c r="B114" s="25"/>
      <c r="C114" s="19">
        <f t="shared" si="1"/>
        <v>8307.75</v>
      </c>
      <c r="D114" s="25"/>
      <c r="E114" s="26"/>
      <c r="F114" s="23"/>
      <c r="G114" s="28">
        <v>27</v>
      </c>
      <c r="H114" s="19">
        <f>8200-296.75+3.5*G114</f>
        <v>7997.75</v>
      </c>
      <c r="I114" s="25"/>
      <c r="J114" s="19"/>
      <c r="K114" s="25"/>
      <c r="L114" s="19"/>
      <c r="M114" s="27"/>
      <c r="N114" s="25"/>
      <c r="O114" s="25"/>
    </row>
    <row r="115" spans="1:15" x14ac:dyDescent="0.2">
      <c r="A115" s="19">
        <v>7998.625</v>
      </c>
      <c r="B115" s="25"/>
      <c r="C115" s="19">
        <f t="shared" si="1"/>
        <v>8308.625</v>
      </c>
      <c r="D115" s="25"/>
      <c r="E115" s="28">
        <v>54</v>
      </c>
      <c r="F115" s="19">
        <f>8200-295.875+1.75*E115</f>
        <v>7998.625</v>
      </c>
      <c r="G115" s="25"/>
      <c r="H115" s="30"/>
      <c r="I115" s="28"/>
      <c r="J115" s="19"/>
      <c r="K115" s="25"/>
      <c r="L115" s="19"/>
      <c r="M115" s="27"/>
      <c r="N115" s="25"/>
      <c r="O115" s="25"/>
    </row>
    <row r="116" spans="1:15" x14ac:dyDescent="0.2">
      <c r="A116" s="19">
        <v>7999.5</v>
      </c>
      <c r="B116" s="25"/>
      <c r="C116" s="19">
        <f t="shared" si="1"/>
        <v>8309.5</v>
      </c>
      <c r="D116" s="25"/>
      <c r="E116" s="26"/>
      <c r="F116" s="23"/>
      <c r="G116" s="23"/>
      <c r="H116" s="23"/>
      <c r="I116" s="28">
        <v>14</v>
      </c>
      <c r="J116" s="19">
        <f>8200-298.5+7*I116</f>
        <v>7999.5</v>
      </c>
      <c r="K116" s="25"/>
      <c r="L116" s="19"/>
      <c r="M116" s="27"/>
      <c r="N116" s="25"/>
      <c r="O116" s="25"/>
    </row>
    <row r="117" spans="1:15" x14ac:dyDescent="0.2">
      <c r="A117" s="19">
        <v>8000.375</v>
      </c>
      <c r="B117" s="25"/>
      <c r="C117" s="19">
        <f t="shared" si="1"/>
        <v>8310.375</v>
      </c>
      <c r="D117" s="25"/>
      <c r="E117" s="33">
        <v>55</v>
      </c>
      <c r="F117" s="19">
        <f>8200-295.875+1.75*E117</f>
        <v>8000.375</v>
      </c>
      <c r="G117" s="25"/>
      <c r="H117" s="30"/>
      <c r="I117" s="25"/>
      <c r="J117" s="19"/>
      <c r="K117" s="25"/>
      <c r="L117" s="19"/>
      <c r="M117" s="27"/>
      <c r="N117" s="25"/>
      <c r="O117" s="25"/>
    </row>
    <row r="118" spans="1:15" x14ac:dyDescent="0.2">
      <c r="A118" s="19">
        <v>8001.25</v>
      </c>
      <c r="B118" s="25"/>
      <c r="C118" s="19">
        <f t="shared" si="1"/>
        <v>8311.25</v>
      </c>
      <c r="D118" s="25"/>
      <c r="E118" s="26"/>
      <c r="F118" s="23"/>
      <c r="G118" s="28">
        <v>28</v>
      </c>
      <c r="H118" s="19">
        <f>8200-296.75+3.5*G118</f>
        <v>8001.25</v>
      </c>
      <c r="I118" s="25"/>
      <c r="J118" s="19"/>
      <c r="K118" s="25"/>
      <c r="L118" s="19"/>
      <c r="M118" s="27"/>
      <c r="N118" s="25"/>
      <c r="O118" s="25"/>
    </row>
    <row r="119" spans="1:15" x14ac:dyDescent="0.2">
      <c r="A119" s="19">
        <v>8002.125</v>
      </c>
      <c r="B119" s="25"/>
      <c r="C119" s="19">
        <f t="shared" si="1"/>
        <v>8312.125</v>
      </c>
      <c r="D119" s="25"/>
      <c r="E119" s="28">
        <v>56</v>
      </c>
      <c r="F119" s="19">
        <f>8200-295.875+1.75*E119</f>
        <v>8002.125</v>
      </c>
      <c r="G119" s="25"/>
      <c r="H119" s="30"/>
      <c r="I119" s="25"/>
      <c r="J119" s="19"/>
      <c r="K119" s="25"/>
      <c r="L119" s="19"/>
      <c r="M119" s="27"/>
      <c r="N119" s="25"/>
      <c r="O119" s="25"/>
    </row>
    <row r="120" spans="1:15" x14ac:dyDescent="0.2">
      <c r="A120" s="19">
        <v>8003</v>
      </c>
      <c r="B120" s="25"/>
      <c r="C120" s="19">
        <f t="shared" si="1"/>
        <v>8313</v>
      </c>
      <c r="D120" s="25"/>
      <c r="E120" s="26"/>
      <c r="F120" s="23"/>
      <c r="G120" s="23"/>
      <c r="H120" s="23"/>
      <c r="I120" s="22"/>
      <c r="J120" s="23"/>
      <c r="K120" s="22"/>
      <c r="L120" s="23"/>
      <c r="M120" s="32">
        <v>4</v>
      </c>
      <c r="N120" s="19">
        <f>8200-309+28*M120</f>
        <v>8003</v>
      </c>
      <c r="O120" s="25"/>
    </row>
    <row r="121" spans="1:15" x14ac:dyDescent="0.2">
      <c r="A121" s="19">
        <v>8003.875</v>
      </c>
      <c r="B121" s="25"/>
      <c r="C121" s="19">
        <f t="shared" si="1"/>
        <v>8313.875</v>
      </c>
      <c r="D121" s="25"/>
      <c r="E121" s="28">
        <v>57</v>
      </c>
      <c r="F121" s="19">
        <f>8200-295.875+1.75*E121</f>
        <v>8003.875</v>
      </c>
      <c r="G121" s="28"/>
      <c r="H121" s="30"/>
      <c r="I121" s="25"/>
      <c r="J121" s="19"/>
      <c r="K121" s="25"/>
      <c r="L121" s="19"/>
      <c r="M121" s="27"/>
      <c r="N121" s="25"/>
      <c r="O121" s="25"/>
    </row>
    <row r="122" spans="1:15" x14ac:dyDescent="0.2">
      <c r="A122" s="19">
        <v>8004.75</v>
      </c>
      <c r="B122" s="25"/>
      <c r="C122" s="19">
        <f t="shared" si="1"/>
        <v>8314.75</v>
      </c>
      <c r="D122" s="25"/>
      <c r="E122" s="26"/>
      <c r="F122" s="23"/>
      <c r="G122" s="28">
        <v>29</v>
      </c>
      <c r="H122" s="19">
        <f>8200-296.75+3.5*G122</f>
        <v>8004.75</v>
      </c>
      <c r="I122" s="25"/>
      <c r="J122" s="19"/>
      <c r="K122" s="25"/>
      <c r="L122" s="19"/>
      <c r="M122" s="27"/>
      <c r="N122" s="25"/>
      <c r="O122" s="25"/>
    </row>
    <row r="123" spans="1:15" x14ac:dyDescent="0.2">
      <c r="A123" s="19">
        <v>8005.625</v>
      </c>
      <c r="B123" s="25"/>
      <c r="C123" s="19">
        <f t="shared" si="1"/>
        <v>8315.625</v>
      </c>
      <c r="D123" s="25"/>
      <c r="E123" s="33">
        <v>58</v>
      </c>
      <c r="F123" s="19">
        <f>8200-295.875+1.75*E123</f>
        <v>8005.625</v>
      </c>
      <c r="G123" s="25"/>
      <c r="H123" s="30"/>
      <c r="I123" s="28"/>
      <c r="J123" s="19"/>
      <c r="K123" s="25"/>
      <c r="L123" s="19"/>
      <c r="M123" s="27"/>
      <c r="N123" s="25"/>
      <c r="O123" s="25"/>
    </row>
    <row r="124" spans="1:15" x14ac:dyDescent="0.2">
      <c r="A124" s="19">
        <v>8006.5</v>
      </c>
      <c r="B124" s="25"/>
      <c r="C124" s="19">
        <f t="shared" si="1"/>
        <v>8316.5</v>
      </c>
      <c r="D124" s="25"/>
      <c r="E124" s="26"/>
      <c r="F124" s="23"/>
      <c r="G124" s="23"/>
      <c r="H124" s="23"/>
      <c r="I124" s="28">
        <v>15</v>
      </c>
      <c r="J124" s="19">
        <f>8200-298.5+7*I124</f>
        <v>8006.5</v>
      </c>
      <c r="K124" s="25"/>
      <c r="L124" s="19"/>
      <c r="M124" s="27"/>
      <c r="N124" s="25"/>
      <c r="O124" s="25"/>
    </row>
    <row r="125" spans="1:15" x14ac:dyDescent="0.2">
      <c r="A125" s="19">
        <v>8007.375</v>
      </c>
      <c r="B125" s="25"/>
      <c r="C125" s="19">
        <f t="shared" si="1"/>
        <v>8317.375</v>
      </c>
      <c r="D125" s="25"/>
      <c r="E125" s="28">
        <v>59</v>
      </c>
      <c r="F125" s="19">
        <f>8200-295.875+1.75*E125</f>
        <v>8007.375</v>
      </c>
      <c r="G125" s="25"/>
      <c r="H125" s="30"/>
      <c r="I125" s="25"/>
      <c r="J125" s="19"/>
      <c r="K125" s="25"/>
      <c r="L125" s="19"/>
      <c r="M125" s="27"/>
      <c r="N125" s="25"/>
      <c r="O125" s="25"/>
    </row>
    <row r="126" spans="1:15" x14ac:dyDescent="0.2">
      <c r="A126" s="19">
        <v>8008.25</v>
      </c>
      <c r="B126" s="25"/>
      <c r="C126" s="19">
        <f t="shared" si="1"/>
        <v>8318.25</v>
      </c>
      <c r="D126" s="25"/>
      <c r="E126" s="26"/>
      <c r="F126" s="23"/>
      <c r="G126" s="28">
        <v>30</v>
      </c>
      <c r="H126" s="19">
        <f>8200-296.75+3.5*G126</f>
        <v>8008.25</v>
      </c>
      <c r="I126" s="25"/>
      <c r="J126" s="19"/>
      <c r="K126" s="25"/>
      <c r="L126" s="19"/>
      <c r="M126" s="27"/>
      <c r="N126" s="25"/>
      <c r="O126" s="25"/>
    </row>
    <row r="127" spans="1:15" x14ac:dyDescent="0.2">
      <c r="A127" s="19">
        <v>8009.125</v>
      </c>
      <c r="B127" s="25"/>
      <c r="C127" s="19">
        <f t="shared" si="1"/>
        <v>8319.125</v>
      </c>
      <c r="D127" s="25"/>
      <c r="E127" s="28">
        <v>60</v>
      </c>
      <c r="F127" s="19">
        <f>8200-295.875+1.75*E127</f>
        <v>8009.125</v>
      </c>
      <c r="G127" s="25"/>
      <c r="H127" s="30"/>
      <c r="I127" s="25"/>
      <c r="J127" s="19"/>
      <c r="K127" s="28"/>
      <c r="L127" s="19"/>
      <c r="M127" s="27"/>
      <c r="N127" s="25"/>
      <c r="O127" s="25"/>
    </row>
    <row r="128" spans="1:15" x14ac:dyDescent="0.2">
      <c r="A128" s="19">
        <v>8010</v>
      </c>
      <c r="B128" s="25"/>
      <c r="C128" s="19">
        <f t="shared" si="1"/>
        <v>8320</v>
      </c>
      <c r="D128" s="25"/>
      <c r="E128" s="26"/>
      <c r="F128" s="23"/>
      <c r="G128" s="23"/>
      <c r="H128" s="23"/>
      <c r="I128" s="22"/>
      <c r="J128" s="23"/>
      <c r="K128" s="28">
        <v>8</v>
      </c>
      <c r="L128" s="19">
        <f>8200-302+14*K128</f>
        <v>8010</v>
      </c>
      <c r="M128" s="27"/>
      <c r="N128" s="25"/>
      <c r="O128" s="25"/>
    </row>
    <row r="129" spans="1:15" x14ac:dyDescent="0.2">
      <c r="A129" s="19">
        <v>8010.875</v>
      </c>
      <c r="B129" s="25"/>
      <c r="C129" s="19">
        <f t="shared" si="1"/>
        <v>8320.875</v>
      </c>
      <c r="D129" s="25"/>
      <c r="E129" s="33">
        <v>61</v>
      </c>
      <c r="F129" s="19">
        <f>8200-295.875+1.75*E129</f>
        <v>8010.875</v>
      </c>
      <c r="G129" s="28"/>
      <c r="H129" s="30"/>
      <c r="I129" s="25"/>
      <c r="J129" s="19"/>
      <c r="K129" s="25"/>
      <c r="L129" s="19"/>
      <c r="M129" s="27"/>
      <c r="N129" s="25"/>
      <c r="O129" s="25"/>
    </row>
    <row r="130" spans="1:15" x14ac:dyDescent="0.2">
      <c r="A130" s="19">
        <v>8011.75</v>
      </c>
      <c r="B130" s="25"/>
      <c r="C130" s="19">
        <f t="shared" si="1"/>
        <v>8321.75</v>
      </c>
      <c r="D130" s="25"/>
      <c r="E130" s="26"/>
      <c r="F130" s="23"/>
      <c r="G130" s="28">
        <v>31</v>
      </c>
      <c r="H130" s="19">
        <f>8200-296.75+3.5*G130</f>
        <v>8011.75</v>
      </c>
      <c r="I130" s="25"/>
      <c r="J130" s="19"/>
      <c r="K130" s="25"/>
      <c r="L130" s="19"/>
      <c r="M130" s="27"/>
      <c r="N130" s="25"/>
      <c r="O130" s="25"/>
    </row>
    <row r="131" spans="1:15" x14ac:dyDescent="0.2">
      <c r="A131" s="19">
        <v>8012.625</v>
      </c>
      <c r="B131" s="25"/>
      <c r="C131" s="19">
        <f t="shared" si="1"/>
        <v>8322.625</v>
      </c>
      <c r="D131" s="25"/>
      <c r="E131" s="28">
        <v>62</v>
      </c>
      <c r="F131" s="19">
        <f>8200-295.875+1.75*E131</f>
        <v>8012.625</v>
      </c>
      <c r="G131" s="25"/>
      <c r="H131" s="30"/>
      <c r="I131" s="28"/>
      <c r="J131" s="19"/>
      <c r="K131" s="25"/>
      <c r="L131" s="19"/>
      <c r="M131" s="27"/>
      <c r="N131" s="25"/>
      <c r="O131" s="25"/>
    </row>
    <row r="132" spans="1:15" x14ac:dyDescent="0.2">
      <c r="A132" s="19">
        <v>8013.5</v>
      </c>
      <c r="B132" s="25"/>
      <c r="C132" s="19">
        <f t="shared" si="1"/>
        <v>8323.5</v>
      </c>
      <c r="D132" s="25"/>
      <c r="E132" s="26"/>
      <c r="F132" s="23"/>
      <c r="G132" s="23"/>
      <c r="H132" s="23"/>
      <c r="I132" s="28">
        <v>16</v>
      </c>
      <c r="J132" s="19">
        <f>8200-298.5+7*I132</f>
        <v>8013.5</v>
      </c>
      <c r="K132" s="25"/>
      <c r="L132" s="19"/>
      <c r="M132" s="27"/>
      <c r="N132" s="25"/>
      <c r="O132" s="25"/>
    </row>
    <row r="133" spans="1:15" x14ac:dyDescent="0.2">
      <c r="A133" s="19">
        <v>8014.375</v>
      </c>
      <c r="B133" s="25"/>
      <c r="C133" s="19">
        <f t="shared" si="1"/>
        <v>8324.375</v>
      </c>
      <c r="D133" s="25"/>
      <c r="E133" s="28">
        <v>63</v>
      </c>
      <c r="F133" s="19">
        <f>8200-295.875+1.75*E133</f>
        <v>8014.375</v>
      </c>
      <c r="G133" s="25"/>
      <c r="H133" s="30"/>
      <c r="I133" s="25"/>
      <c r="J133" s="19"/>
      <c r="K133" s="25"/>
      <c r="L133" s="19"/>
      <c r="M133" s="27"/>
      <c r="N133" s="25"/>
      <c r="O133" s="25"/>
    </row>
    <row r="134" spans="1:15" x14ac:dyDescent="0.2">
      <c r="A134" s="19">
        <v>8015.25</v>
      </c>
      <c r="B134" s="25"/>
      <c r="C134" s="19">
        <f t="shared" si="1"/>
        <v>8325.25</v>
      </c>
      <c r="D134" s="25"/>
      <c r="E134" s="26"/>
      <c r="F134" s="23"/>
      <c r="G134" s="28">
        <v>32</v>
      </c>
      <c r="H134" s="19">
        <f>8200-296.75+3.5*G134</f>
        <v>8015.25</v>
      </c>
      <c r="I134" s="25"/>
      <c r="J134" s="19"/>
      <c r="K134" s="25"/>
      <c r="L134" s="19"/>
      <c r="M134" s="27"/>
      <c r="N134" s="25"/>
      <c r="O134" s="25"/>
    </row>
    <row r="135" spans="1:15" x14ac:dyDescent="0.2">
      <c r="A135" s="19">
        <v>8016.125</v>
      </c>
      <c r="B135" s="25"/>
      <c r="C135" s="19">
        <f t="shared" si="1"/>
        <v>8326.125</v>
      </c>
      <c r="D135" s="25"/>
      <c r="E135" s="33">
        <v>64</v>
      </c>
      <c r="F135" s="19">
        <f>8200-295.875+1.75*E135</f>
        <v>8016.125</v>
      </c>
      <c r="G135" s="25"/>
      <c r="H135" s="30"/>
      <c r="I135" s="25"/>
      <c r="J135" s="19"/>
      <c r="K135" s="25"/>
      <c r="L135" s="19"/>
      <c r="M135" s="27"/>
      <c r="N135" s="25"/>
      <c r="O135" s="25"/>
    </row>
    <row r="136" spans="1:15" x14ac:dyDescent="0.2">
      <c r="A136" s="19">
        <v>8017</v>
      </c>
      <c r="B136" s="25"/>
      <c r="C136" s="19">
        <f t="shared" si="1"/>
        <v>8327</v>
      </c>
      <c r="D136" s="25"/>
      <c r="E136" s="26"/>
      <c r="F136" s="23"/>
      <c r="G136" s="23"/>
      <c r="H136" s="23"/>
      <c r="I136" s="22"/>
      <c r="J136" s="23"/>
      <c r="K136" s="22"/>
      <c r="L136" s="23"/>
      <c r="M136" s="24"/>
      <c r="N136" s="22"/>
      <c r="O136" s="25"/>
    </row>
    <row r="137" spans="1:15" x14ac:dyDescent="0.2">
      <c r="A137" s="19">
        <v>8017.875</v>
      </c>
      <c r="B137" s="25"/>
      <c r="C137" s="19">
        <f t="shared" si="1"/>
        <v>8327.875</v>
      </c>
      <c r="D137" s="25"/>
      <c r="E137" s="28">
        <v>65</v>
      </c>
      <c r="F137" s="19">
        <f>8200-295.875+1.75*E137</f>
        <v>8017.875</v>
      </c>
      <c r="G137" s="28"/>
      <c r="H137" s="30"/>
      <c r="I137" s="25"/>
      <c r="J137" s="19"/>
      <c r="K137" s="29"/>
      <c r="L137" s="19"/>
      <c r="M137" s="27"/>
      <c r="N137" s="25"/>
      <c r="O137" s="25"/>
    </row>
    <row r="138" spans="1:15" x14ac:dyDescent="0.2">
      <c r="A138" s="19">
        <v>8018.75</v>
      </c>
      <c r="B138" s="25"/>
      <c r="C138" s="19">
        <f t="shared" ref="C138:C201" si="2">310+A138</f>
        <v>8328.75</v>
      </c>
      <c r="D138" s="25"/>
      <c r="E138" s="26"/>
      <c r="F138" s="23"/>
      <c r="G138" s="28">
        <v>33</v>
      </c>
      <c r="H138" s="19">
        <f>8200-296.75+3.5*G138</f>
        <v>8018.75</v>
      </c>
      <c r="I138" s="25"/>
      <c r="J138" s="19"/>
      <c r="K138" s="25"/>
      <c r="L138" s="19"/>
      <c r="M138" s="27"/>
      <c r="N138" s="25"/>
      <c r="O138" s="25"/>
    </row>
    <row r="139" spans="1:15" x14ac:dyDescent="0.2">
      <c r="A139" s="19">
        <v>8019.625</v>
      </c>
      <c r="B139" s="25"/>
      <c r="C139" s="19">
        <f t="shared" si="2"/>
        <v>8329.625</v>
      </c>
      <c r="D139" s="25"/>
      <c r="E139" s="28">
        <v>66</v>
      </c>
      <c r="F139" s="19">
        <f>8200-295.875+1.75*E139</f>
        <v>8019.625</v>
      </c>
      <c r="G139" s="25"/>
      <c r="H139" s="30"/>
      <c r="I139" s="28"/>
      <c r="J139" s="19"/>
      <c r="K139" s="25"/>
      <c r="L139" s="19"/>
      <c r="M139" s="27"/>
      <c r="N139" s="25"/>
      <c r="O139" s="25"/>
    </row>
    <row r="140" spans="1:15" x14ac:dyDescent="0.2">
      <c r="A140" s="19">
        <v>8020.5</v>
      </c>
      <c r="B140" s="25"/>
      <c r="C140" s="19">
        <f t="shared" si="2"/>
        <v>8330.5</v>
      </c>
      <c r="D140" s="25"/>
      <c r="E140" s="26"/>
      <c r="F140" s="23"/>
      <c r="G140" s="23"/>
      <c r="H140" s="23"/>
      <c r="I140" s="28">
        <v>17</v>
      </c>
      <c r="J140" s="19">
        <f>8200-298.5+7*I140</f>
        <v>8020.5</v>
      </c>
      <c r="K140" s="25"/>
      <c r="L140" s="19"/>
      <c r="M140" s="27"/>
      <c r="N140" s="25"/>
      <c r="O140" s="25"/>
    </row>
    <row r="141" spans="1:15" x14ac:dyDescent="0.2">
      <c r="A141" s="19">
        <v>8021.375</v>
      </c>
      <c r="B141" s="25"/>
      <c r="C141" s="19">
        <f t="shared" si="2"/>
        <v>8331.375</v>
      </c>
      <c r="D141" s="25"/>
      <c r="E141" s="33">
        <v>67</v>
      </c>
      <c r="F141" s="19">
        <f>8200-295.875+1.75*E141</f>
        <v>8021.375</v>
      </c>
      <c r="G141" s="25"/>
      <c r="H141" s="30"/>
      <c r="I141" s="25"/>
      <c r="J141" s="19"/>
      <c r="K141" s="25"/>
      <c r="L141" s="19"/>
      <c r="M141" s="27"/>
      <c r="N141" s="25"/>
      <c r="O141" s="25"/>
    </row>
    <row r="142" spans="1:15" x14ac:dyDescent="0.2">
      <c r="A142" s="19">
        <v>8022.25</v>
      </c>
      <c r="B142" s="25"/>
      <c r="C142" s="19">
        <f t="shared" si="2"/>
        <v>8332.25</v>
      </c>
      <c r="D142" s="25"/>
      <c r="E142" s="26"/>
      <c r="F142" s="23"/>
      <c r="G142" s="28">
        <v>34</v>
      </c>
      <c r="H142" s="19">
        <f>8200-296.75+3.5*G142</f>
        <v>8022.25</v>
      </c>
      <c r="I142" s="25"/>
      <c r="J142" s="19"/>
      <c r="K142" s="25"/>
      <c r="L142" s="19"/>
      <c r="M142" s="27"/>
      <c r="N142" s="25"/>
      <c r="O142" s="25"/>
    </row>
    <row r="143" spans="1:15" x14ac:dyDescent="0.2">
      <c r="A143" s="19">
        <v>8023.125</v>
      </c>
      <c r="B143" s="25"/>
      <c r="C143" s="19">
        <f t="shared" si="2"/>
        <v>8333.125</v>
      </c>
      <c r="D143" s="25"/>
      <c r="E143" s="28">
        <v>68</v>
      </c>
      <c r="F143" s="19">
        <f>8200-295.875+1.75*E143</f>
        <v>8023.125</v>
      </c>
      <c r="G143" s="25"/>
      <c r="H143" s="30"/>
      <c r="I143" s="25"/>
      <c r="J143" s="19"/>
      <c r="K143" s="25"/>
      <c r="L143" s="19"/>
      <c r="M143" s="27"/>
      <c r="N143" s="25"/>
      <c r="O143" s="25"/>
    </row>
    <row r="144" spans="1:15" x14ac:dyDescent="0.2">
      <c r="A144" s="19">
        <v>8024</v>
      </c>
      <c r="B144" s="25"/>
      <c r="C144" s="19">
        <f t="shared" si="2"/>
        <v>8334</v>
      </c>
      <c r="D144" s="25"/>
      <c r="E144" s="26"/>
      <c r="F144" s="23"/>
      <c r="G144" s="23"/>
      <c r="H144" s="23"/>
      <c r="I144" s="22"/>
      <c r="J144" s="23"/>
      <c r="K144" s="28">
        <v>9</v>
      </c>
      <c r="L144" s="19">
        <f>8200-302+14*K144</f>
        <v>8024</v>
      </c>
      <c r="M144" s="27"/>
      <c r="N144" s="25"/>
      <c r="O144" s="25"/>
    </row>
    <row r="145" spans="1:15" x14ac:dyDescent="0.2">
      <c r="A145" s="19">
        <v>8024.875</v>
      </c>
      <c r="B145" s="25"/>
      <c r="C145" s="19">
        <f t="shared" si="2"/>
        <v>8334.875</v>
      </c>
      <c r="D145" s="25"/>
      <c r="E145" s="28">
        <v>69</v>
      </c>
      <c r="F145" s="19">
        <f>8200-295.875+1.75*E145</f>
        <v>8024.875</v>
      </c>
      <c r="G145" s="28"/>
      <c r="H145" s="30"/>
      <c r="I145" s="25"/>
      <c r="J145" s="19"/>
      <c r="K145" s="25"/>
      <c r="L145" s="19"/>
      <c r="M145" s="27"/>
      <c r="N145" s="25"/>
      <c r="O145" s="25"/>
    </row>
    <row r="146" spans="1:15" x14ac:dyDescent="0.2">
      <c r="A146" s="19">
        <v>8025.75</v>
      </c>
      <c r="B146" s="25"/>
      <c r="C146" s="19">
        <f t="shared" si="2"/>
        <v>8335.75</v>
      </c>
      <c r="D146" s="25"/>
      <c r="E146" s="26"/>
      <c r="F146" s="23"/>
      <c r="G146" s="28">
        <v>35</v>
      </c>
      <c r="H146" s="19">
        <f>8200-296.75+3.5*G146</f>
        <v>8025.75</v>
      </c>
      <c r="I146" s="25"/>
      <c r="J146" s="19"/>
      <c r="K146" s="25"/>
      <c r="L146" s="19"/>
      <c r="M146" s="27"/>
      <c r="N146" s="25"/>
      <c r="O146" s="25"/>
    </row>
    <row r="147" spans="1:15" x14ac:dyDescent="0.2">
      <c r="A147" s="19">
        <v>8026.625</v>
      </c>
      <c r="B147" s="25"/>
      <c r="C147" s="19">
        <f t="shared" si="2"/>
        <v>8336.625</v>
      </c>
      <c r="D147" s="25"/>
      <c r="E147" s="33">
        <v>70</v>
      </c>
      <c r="F147" s="19">
        <f>8200-295.875+1.75*E147</f>
        <v>8026.625</v>
      </c>
      <c r="G147" s="25"/>
      <c r="H147" s="30"/>
      <c r="I147" s="28"/>
      <c r="J147" s="19"/>
      <c r="K147" s="25"/>
      <c r="L147" s="19"/>
      <c r="M147" s="27"/>
      <c r="N147" s="25"/>
      <c r="O147" s="25"/>
    </row>
    <row r="148" spans="1:15" x14ac:dyDescent="0.2">
      <c r="A148" s="19">
        <v>8027.5</v>
      </c>
      <c r="B148" s="25"/>
      <c r="C148" s="19">
        <f t="shared" si="2"/>
        <v>8337.5</v>
      </c>
      <c r="D148" s="25"/>
      <c r="E148" s="26"/>
      <c r="F148" s="23"/>
      <c r="G148" s="23"/>
      <c r="H148" s="23"/>
      <c r="I148" s="28">
        <v>18</v>
      </c>
      <c r="J148" s="19">
        <f>8200-298.5+7*I148</f>
        <v>8027.5</v>
      </c>
      <c r="K148" s="25"/>
      <c r="L148" s="19"/>
      <c r="M148" s="27"/>
      <c r="N148" s="25"/>
      <c r="O148" s="25"/>
    </row>
    <row r="149" spans="1:15" x14ac:dyDescent="0.2">
      <c r="A149" s="19">
        <v>8028.375</v>
      </c>
      <c r="B149" s="25"/>
      <c r="C149" s="19">
        <f t="shared" si="2"/>
        <v>8338.375</v>
      </c>
      <c r="D149" s="25"/>
      <c r="E149" s="28">
        <v>71</v>
      </c>
      <c r="F149" s="19">
        <f>8200-295.875+1.75*E149</f>
        <v>8028.375</v>
      </c>
      <c r="G149" s="25"/>
      <c r="H149" s="30"/>
      <c r="I149" s="25"/>
      <c r="J149" s="19"/>
      <c r="K149" s="25"/>
      <c r="L149" s="19"/>
      <c r="M149" s="27"/>
      <c r="N149" s="25"/>
      <c r="O149" s="25"/>
    </row>
    <row r="150" spans="1:15" x14ac:dyDescent="0.2">
      <c r="A150" s="19">
        <v>8029.25</v>
      </c>
      <c r="B150" s="25"/>
      <c r="C150" s="19">
        <f t="shared" si="2"/>
        <v>8339.25</v>
      </c>
      <c r="D150" s="25"/>
      <c r="E150" s="26"/>
      <c r="F150" s="23"/>
      <c r="G150" s="28">
        <v>36</v>
      </c>
      <c r="H150" s="19">
        <f>8200-296.75+3.5*G150</f>
        <v>8029.25</v>
      </c>
      <c r="I150" s="25"/>
      <c r="J150" s="19"/>
      <c r="K150" s="25"/>
      <c r="L150" s="19"/>
      <c r="M150" s="27"/>
      <c r="N150" s="25"/>
      <c r="O150" s="25"/>
    </row>
    <row r="151" spans="1:15" x14ac:dyDescent="0.2">
      <c r="A151" s="19">
        <v>8030.125</v>
      </c>
      <c r="B151" s="25"/>
      <c r="C151" s="19">
        <f t="shared" si="2"/>
        <v>8340.125</v>
      </c>
      <c r="D151" s="25"/>
      <c r="E151" s="28">
        <v>72</v>
      </c>
      <c r="F151" s="19">
        <f>8200-295.875+1.75*E151</f>
        <v>8030.125</v>
      </c>
      <c r="G151" s="25"/>
      <c r="H151" s="30"/>
      <c r="I151" s="25"/>
      <c r="J151" s="19"/>
      <c r="K151" s="25"/>
      <c r="L151" s="19"/>
      <c r="M151" s="27"/>
      <c r="N151" s="25"/>
      <c r="O151" s="25"/>
    </row>
    <row r="152" spans="1:15" x14ac:dyDescent="0.2">
      <c r="A152" s="19">
        <v>8031</v>
      </c>
      <c r="B152" s="25"/>
      <c r="C152" s="19">
        <f t="shared" si="2"/>
        <v>8341</v>
      </c>
      <c r="D152" s="25"/>
      <c r="E152" s="26"/>
      <c r="F152" s="23"/>
      <c r="G152" s="23"/>
      <c r="H152" s="23"/>
      <c r="I152" s="22"/>
      <c r="J152" s="23"/>
      <c r="K152" s="22"/>
      <c r="L152" s="23"/>
      <c r="M152" s="32">
        <v>5</v>
      </c>
      <c r="N152" s="19">
        <f>8200-309+28*M152</f>
        <v>8031</v>
      </c>
      <c r="O152" s="25"/>
    </row>
    <row r="153" spans="1:15" x14ac:dyDescent="0.2">
      <c r="A153" s="19">
        <v>8031.875</v>
      </c>
      <c r="B153" s="25"/>
      <c r="C153" s="19">
        <f t="shared" si="2"/>
        <v>8341.875</v>
      </c>
      <c r="D153" s="25"/>
      <c r="E153" s="33">
        <v>73</v>
      </c>
      <c r="F153" s="19">
        <f>8200-295.875+1.75*E153</f>
        <v>8031.875</v>
      </c>
      <c r="G153" s="28"/>
      <c r="H153" s="30"/>
      <c r="I153" s="25"/>
      <c r="J153" s="19"/>
      <c r="K153" s="25"/>
      <c r="L153" s="19"/>
      <c r="M153" s="27"/>
      <c r="N153" s="25"/>
      <c r="O153" s="25"/>
    </row>
    <row r="154" spans="1:15" x14ac:dyDescent="0.2">
      <c r="A154" s="19">
        <v>8032.75</v>
      </c>
      <c r="B154" s="25"/>
      <c r="C154" s="19">
        <f t="shared" si="2"/>
        <v>8342.75</v>
      </c>
      <c r="D154" s="25"/>
      <c r="E154" s="26"/>
      <c r="F154" s="23"/>
      <c r="G154" s="28">
        <v>37</v>
      </c>
      <c r="H154" s="19">
        <f>8200-296.75+3.5*G154</f>
        <v>8032.75</v>
      </c>
      <c r="I154" s="25"/>
      <c r="J154" s="19"/>
      <c r="K154" s="25"/>
      <c r="L154" s="19"/>
      <c r="M154" s="27"/>
      <c r="N154" s="25"/>
      <c r="O154" s="25"/>
    </row>
    <row r="155" spans="1:15" x14ac:dyDescent="0.2">
      <c r="A155" s="19">
        <v>8033.625</v>
      </c>
      <c r="B155" s="25"/>
      <c r="C155" s="19">
        <f t="shared" si="2"/>
        <v>8343.625</v>
      </c>
      <c r="D155" s="25"/>
      <c r="E155" s="28">
        <v>74</v>
      </c>
      <c r="F155" s="19">
        <f>8200-295.875+1.75*E155</f>
        <v>8033.625</v>
      </c>
      <c r="G155" s="25"/>
      <c r="H155" s="30"/>
      <c r="I155" s="28"/>
      <c r="J155" s="19"/>
      <c r="K155" s="25"/>
      <c r="L155" s="19"/>
      <c r="M155" s="27"/>
      <c r="N155" s="25"/>
      <c r="O155" s="25"/>
    </row>
    <row r="156" spans="1:15" x14ac:dyDescent="0.2">
      <c r="A156" s="19">
        <v>8034.5</v>
      </c>
      <c r="B156" s="25"/>
      <c r="C156" s="19">
        <f t="shared" si="2"/>
        <v>8344.5</v>
      </c>
      <c r="D156" s="25"/>
      <c r="E156" s="26"/>
      <c r="F156" s="23"/>
      <c r="G156" s="23"/>
      <c r="H156" s="23"/>
      <c r="I156" s="28">
        <v>19</v>
      </c>
      <c r="J156" s="19">
        <f>8200-298.5+7*I156</f>
        <v>8034.5</v>
      </c>
      <c r="K156" s="25"/>
      <c r="L156" s="19"/>
      <c r="M156" s="27"/>
      <c r="N156" s="25"/>
      <c r="O156" s="25"/>
    </row>
    <row r="157" spans="1:15" x14ac:dyDescent="0.2">
      <c r="A157" s="19">
        <v>8035.375</v>
      </c>
      <c r="B157" s="25"/>
      <c r="C157" s="19">
        <f t="shared" si="2"/>
        <v>8345.375</v>
      </c>
      <c r="D157" s="25"/>
      <c r="E157" s="28">
        <v>75</v>
      </c>
      <c r="F157" s="19">
        <f>8200-295.875+1.75*E157</f>
        <v>8035.375</v>
      </c>
      <c r="G157" s="25"/>
      <c r="H157" s="30"/>
      <c r="I157" s="25"/>
      <c r="J157" s="19"/>
      <c r="K157" s="25"/>
      <c r="L157" s="19"/>
      <c r="M157" s="27"/>
      <c r="N157" s="25"/>
      <c r="O157" s="25"/>
    </row>
    <row r="158" spans="1:15" x14ac:dyDescent="0.2">
      <c r="A158" s="19">
        <v>8036.25</v>
      </c>
      <c r="B158" s="25"/>
      <c r="C158" s="19">
        <f t="shared" si="2"/>
        <v>8346.25</v>
      </c>
      <c r="D158" s="25"/>
      <c r="E158" s="26"/>
      <c r="F158" s="23"/>
      <c r="G158" s="28">
        <v>38</v>
      </c>
      <c r="H158" s="19">
        <f>8200-296.75+3.5*G158</f>
        <v>8036.25</v>
      </c>
      <c r="I158" s="25"/>
      <c r="J158" s="19"/>
      <c r="K158" s="25"/>
      <c r="L158" s="19"/>
      <c r="M158" s="27"/>
      <c r="N158" s="25"/>
      <c r="O158" s="25"/>
    </row>
    <row r="159" spans="1:15" x14ac:dyDescent="0.2">
      <c r="A159" s="19">
        <v>8037.125</v>
      </c>
      <c r="B159" s="25"/>
      <c r="C159" s="19">
        <f t="shared" si="2"/>
        <v>8347.125</v>
      </c>
      <c r="D159" s="25"/>
      <c r="E159" s="33">
        <v>76</v>
      </c>
      <c r="F159" s="19">
        <f>8200-295.875+1.75*E159</f>
        <v>8037.125</v>
      </c>
      <c r="G159" s="25"/>
      <c r="H159" s="30"/>
      <c r="I159" s="25"/>
      <c r="J159" s="19"/>
      <c r="K159" s="28"/>
      <c r="L159" s="19"/>
      <c r="M159" s="27"/>
      <c r="N159" s="25"/>
      <c r="O159" s="25"/>
    </row>
    <row r="160" spans="1:15" x14ac:dyDescent="0.2">
      <c r="A160" s="19">
        <v>8038</v>
      </c>
      <c r="B160" s="25"/>
      <c r="C160" s="19">
        <f t="shared" si="2"/>
        <v>8348</v>
      </c>
      <c r="D160" s="25"/>
      <c r="E160" s="26"/>
      <c r="F160" s="23"/>
      <c r="G160" s="23"/>
      <c r="H160" s="23"/>
      <c r="I160" s="22"/>
      <c r="J160" s="23"/>
      <c r="K160" s="28">
        <v>10</v>
      </c>
      <c r="L160" s="19">
        <f>8200-302+14*K160</f>
        <v>8038</v>
      </c>
      <c r="M160" s="27"/>
      <c r="N160" s="25"/>
      <c r="O160" s="25"/>
    </row>
    <row r="161" spans="1:16" x14ac:dyDescent="0.2">
      <c r="A161" s="19">
        <v>8038.875</v>
      </c>
      <c r="B161" s="25"/>
      <c r="C161" s="19">
        <f t="shared" si="2"/>
        <v>8348.875</v>
      </c>
      <c r="D161" s="25"/>
      <c r="E161" s="28">
        <v>77</v>
      </c>
      <c r="F161" s="19">
        <f>8200-295.875+1.75*E161</f>
        <v>8038.875</v>
      </c>
      <c r="G161" s="28"/>
      <c r="H161" s="30"/>
      <c r="I161" s="25"/>
      <c r="J161" s="19"/>
      <c r="K161" s="25"/>
      <c r="L161" s="19"/>
      <c r="M161" s="27"/>
      <c r="N161" s="25"/>
      <c r="O161" s="25"/>
    </row>
    <row r="162" spans="1:16" x14ac:dyDescent="0.2">
      <c r="A162" s="19">
        <v>8039.75</v>
      </c>
      <c r="B162" s="25"/>
      <c r="C162" s="19">
        <f t="shared" si="2"/>
        <v>8349.75</v>
      </c>
      <c r="D162" s="25"/>
      <c r="E162" s="26"/>
      <c r="F162" s="23"/>
      <c r="G162" s="28">
        <v>39</v>
      </c>
      <c r="H162" s="19">
        <f>8200-296.75+3.5*G162</f>
        <v>8039.75</v>
      </c>
      <c r="I162" s="25"/>
      <c r="J162" s="19"/>
      <c r="K162" s="25"/>
      <c r="L162" s="19"/>
      <c r="M162" s="27"/>
      <c r="N162" s="25"/>
      <c r="O162" s="25"/>
    </row>
    <row r="163" spans="1:16" x14ac:dyDescent="0.2">
      <c r="A163" s="19">
        <v>8040.625</v>
      </c>
      <c r="B163" s="25"/>
      <c r="C163" s="19">
        <f t="shared" si="2"/>
        <v>8350.625</v>
      </c>
      <c r="D163" s="25"/>
      <c r="E163" s="28">
        <v>78</v>
      </c>
      <c r="F163" s="19">
        <f>8200-295.875+1.75*E163</f>
        <v>8040.625</v>
      </c>
      <c r="G163" s="25"/>
      <c r="H163" s="30"/>
      <c r="I163" s="28"/>
      <c r="J163" s="19"/>
      <c r="K163" s="25"/>
      <c r="L163" s="19"/>
      <c r="M163" s="27"/>
      <c r="N163" s="25"/>
      <c r="O163" s="25"/>
    </row>
    <row r="164" spans="1:16" x14ac:dyDescent="0.2">
      <c r="A164" s="19">
        <v>8041.5</v>
      </c>
      <c r="B164" s="25"/>
      <c r="C164" s="19">
        <f t="shared" si="2"/>
        <v>8351.5</v>
      </c>
      <c r="D164" s="25"/>
      <c r="E164" s="26"/>
      <c r="F164" s="23"/>
      <c r="G164" s="23"/>
      <c r="H164" s="23"/>
      <c r="I164" s="28">
        <v>20</v>
      </c>
      <c r="J164" s="19">
        <f>8200-298.5+7*I164</f>
        <v>8041.5</v>
      </c>
      <c r="K164" s="25"/>
      <c r="L164" s="19"/>
      <c r="M164" s="27"/>
      <c r="N164" s="25"/>
      <c r="O164" s="25"/>
    </row>
    <row r="165" spans="1:16" x14ac:dyDescent="0.2">
      <c r="A165" s="19">
        <v>8042.375</v>
      </c>
      <c r="B165" s="25"/>
      <c r="C165" s="19">
        <f t="shared" si="2"/>
        <v>8352.375</v>
      </c>
      <c r="D165" s="25"/>
      <c r="E165" s="33">
        <v>79</v>
      </c>
      <c r="F165" s="19">
        <f>8200-295.875+1.75*E165</f>
        <v>8042.375</v>
      </c>
      <c r="G165" s="25"/>
      <c r="H165" s="30"/>
      <c r="I165" s="25"/>
      <c r="J165" s="19"/>
      <c r="K165" s="25"/>
      <c r="L165" s="19"/>
      <c r="M165" s="27"/>
      <c r="N165" s="25"/>
      <c r="O165" s="25"/>
    </row>
    <row r="166" spans="1:16" x14ac:dyDescent="0.2">
      <c r="A166" s="19">
        <v>8043.25</v>
      </c>
      <c r="B166" s="25"/>
      <c r="C166" s="19">
        <f t="shared" si="2"/>
        <v>8353.25</v>
      </c>
      <c r="D166" s="25"/>
      <c r="E166" s="26"/>
      <c r="F166" s="23"/>
      <c r="G166" s="28">
        <v>40</v>
      </c>
      <c r="H166" s="19">
        <f>8200-296.75+3.5*G166</f>
        <v>8043.25</v>
      </c>
      <c r="I166" s="25"/>
      <c r="J166" s="19"/>
      <c r="K166" s="25"/>
      <c r="L166" s="19"/>
      <c r="M166" s="27"/>
      <c r="N166" s="25"/>
      <c r="O166" s="25"/>
    </row>
    <row r="167" spans="1:16" x14ac:dyDescent="0.2">
      <c r="A167" s="19">
        <v>8044.125</v>
      </c>
      <c r="B167" s="25"/>
      <c r="C167" s="19">
        <f t="shared" si="2"/>
        <v>8354.125</v>
      </c>
      <c r="D167" s="25"/>
      <c r="E167" s="28">
        <v>80</v>
      </c>
      <c r="F167" s="19">
        <f>8200-295.875+1.75*E167</f>
        <v>8044.125</v>
      </c>
      <c r="G167" s="25"/>
      <c r="H167" s="30"/>
      <c r="I167" s="25"/>
      <c r="J167" s="19"/>
      <c r="K167" s="25"/>
      <c r="L167" s="19"/>
      <c r="M167" s="27"/>
      <c r="N167" s="25"/>
      <c r="O167" s="25"/>
    </row>
    <row r="168" spans="1:16" x14ac:dyDescent="0.2">
      <c r="A168" s="19">
        <v>8045</v>
      </c>
      <c r="B168" s="25"/>
      <c r="C168" s="19">
        <f t="shared" si="2"/>
        <v>8355</v>
      </c>
      <c r="D168" s="25"/>
      <c r="E168" s="26"/>
      <c r="F168" s="23"/>
      <c r="G168" s="23"/>
      <c r="H168" s="23"/>
      <c r="I168" s="22"/>
      <c r="J168" s="23"/>
      <c r="K168" s="22"/>
      <c r="L168" s="23"/>
      <c r="M168" s="24"/>
      <c r="N168" s="22"/>
      <c r="O168" s="28">
        <v>3</v>
      </c>
      <c r="P168" s="19">
        <v>8045</v>
      </c>
    </row>
    <row r="169" spans="1:16" x14ac:dyDescent="0.2">
      <c r="A169" s="19">
        <v>8045.875</v>
      </c>
      <c r="C169" s="19">
        <f t="shared" si="2"/>
        <v>8355.875</v>
      </c>
      <c r="E169" s="28">
        <v>81</v>
      </c>
      <c r="F169" s="19">
        <f>8200-295.875+1.75*E169</f>
        <v>8045.875</v>
      </c>
      <c r="G169" s="28"/>
      <c r="H169" s="19"/>
      <c r="I169" s="25"/>
      <c r="J169" s="19"/>
      <c r="K169" s="29"/>
      <c r="L169" s="19"/>
      <c r="M169" s="27"/>
      <c r="N169" s="29"/>
    </row>
    <row r="170" spans="1:16" x14ac:dyDescent="0.2">
      <c r="A170" s="19">
        <v>8046.75</v>
      </c>
      <c r="C170" s="19">
        <f t="shared" si="2"/>
        <v>8356.75</v>
      </c>
      <c r="E170" s="26"/>
      <c r="F170" s="23"/>
      <c r="G170" s="28">
        <v>41</v>
      </c>
      <c r="H170" s="19">
        <f>8200-296.75+3.5*G170</f>
        <v>8046.75</v>
      </c>
      <c r="I170" s="25"/>
      <c r="J170" s="19"/>
      <c r="K170" s="25"/>
      <c r="L170" s="19"/>
      <c r="M170" s="27"/>
      <c r="N170" s="25"/>
    </row>
    <row r="171" spans="1:16" x14ac:dyDescent="0.2">
      <c r="A171" s="19">
        <v>8047.625</v>
      </c>
      <c r="C171" s="19">
        <f t="shared" si="2"/>
        <v>8357.625</v>
      </c>
      <c r="E171" s="28">
        <v>82</v>
      </c>
      <c r="F171" s="19">
        <f>8200-295.875+1.75*E171</f>
        <v>8047.625</v>
      </c>
      <c r="G171" s="25"/>
      <c r="H171" s="30"/>
      <c r="I171" s="28"/>
      <c r="J171" s="19"/>
      <c r="K171" s="25"/>
      <c r="L171" s="19"/>
      <c r="M171" s="27"/>
      <c r="N171" s="25"/>
    </row>
    <row r="172" spans="1:16" x14ac:dyDescent="0.2">
      <c r="A172" s="19">
        <v>8048.5</v>
      </c>
      <c r="C172" s="19">
        <f t="shared" si="2"/>
        <v>8358.5</v>
      </c>
      <c r="E172" s="26"/>
      <c r="F172" s="23"/>
      <c r="G172" s="23"/>
      <c r="H172" s="23"/>
      <c r="I172" s="28">
        <v>21</v>
      </c>
      <c r="J172" s="19">
        <f>8200-298.5+7*I172</f>
        <v>8048.5</v>
      </c>
      <c r="K172" s="25"/>
      <c r="L172" s="19"/>
      <c r="M172" s="27"/>
      <c r="N172" s="25"/>
    </row>
    <row r="173" spans="1:16" x14ac:dyDescent="0.2">
      <c r="A173" s="19">
        <v>8049.375</v>
      </c>
      <c r="C173" s="19">
        <f t="shared" si="2"/>
        <v>8359.375</v>
      </c>
      <c r="E173" s="28">
        <v>83</v>
      </c>
      <c r="F173" s="19">
        <f>8200-295.875+1.75*E173</f>
        <v>8049.375</v>
      </c>
      <c r="G173" s="25"/>
      <c r="H173" s="30"/>
      <c r="I173" s="25"/>
      <c r="J173" s="19"/>
      <c r="K173" s="25"/>
      <c r="L173" s="19"/>
      <c r="M173" s="27"/>
      <c r="N173" s="25"/>
    </row>
    <row r="174" spans="1:16" x14ac:dyDescent="0.2">
      <c r="A174" s="19">
        <v>8050.25</v>
      </c>
      <c r="C174" s="19">
        <f t="shared" si="2"/>
        <v>8360.25</v>
      </c>
      <c r="E174" s="26"/>
      <c r="F174" s="23"/>
      <c r="G174" s="28">
        <v>42</v>
      </c>
      <c r="H174" s="19">
        <f>8200-296.75+3.5*G174</f>
        <v>8050.25</v>
      </c>
      <c r="I174" s="25"/>
      <c r="J174" s="19"/>
      <c r="K174" s="25"/>
      <c r="L174" s="19"/>
      <c r="M174" s="27"/>
      <c r="N174" s="25"/>
    </row>
    <row r="175" spans="1:16" x14ac:dyDescent="0.2">
      <c r="A175" s="19">
        <v>8051.125</v>
      </c>
      <c r="C175" s="19">
        <f t="shared" si="2"/>
        <v>8361.125</v>
      </c>
      <c r="E175" s="28">
        <v>84</v>
      </c>
      <c r="F175" s="19">
        <f>8200-295.875+1.75*E175</f>
        <v>8051.125</v>
      </c>
      <c r="G175" s="25"/>
      <c r="H175" s="30"/>
      <c r="I175" s="25"/>
      <c r="J175" s="19"/>
      <c r="K175" s="25"/>
      <c r="L175" s="19"/>
      <c r="M175" s="27"/>
      <c r="N175" s="25"/>
    </row>
    <row r="176" spans="1:16" x14ac:dyDescent="0.2">
      <c r="A176" s="19">
        <v>8052</v>
      </c>
      <c r="C176" s="19">
        <f t="shared" si="2"/>
        <v>8362</v>
      </c>
      <c r="E176" s="26"/>
      <c r="F176" s="23"/>
      <c r="G176" s="23"/>
      <c r="H176" s="23"/>
      <c r="I176" s="22"/>
      <c r="J176" s="23"/>
      <c r="K176" s="28">
        <v>11</v>
      </c>
      <c r="L176" s="19">
        <f>8200-302+14*K176</f>
        <v>8052</v>
      </c>
      <c r="M176" s="27"/>
      <c r="N176" s="25"/>
    </row>
    <row r="177" spans="1:14" x14ac:dyDescent="0.2">
      <c r="A177" s="19">
        <v>8052.875</v>
      </c>
      <c r="C177" s="19">
        <f t="shared" si="2"/>
        <v>8362.875</v>
      </c>
      <c r="E177" s="28">
        <v>85</v>
      </c>
      <c r="F177" s="19">
        <f>8200-295.875+1.75*E177</f>
        <v>8052.875</v>
      </c>
      <c r="G177" s="28"/>
      <c r="H177" s="30"/>
      <c r="I177" s="25"/>
      <c r="J177" s="19"/>
      <c r="K177" s="25"/>
      <c r="L177" s="19"/>
      <c r="M177" s="27"/>
      <c r="N177" s="25"/>
    </row>
    <row r="178" spans="1:14" x14ac:dyDescent="0.2">
      <c r="A178" s="19">
        <v>8053.75</v>
      </c>
      <c r="C178" s="19">
        <f t="shared" si="2"/>
        <v>8363.75</v>
      </c>
      <c r="E178" s="26"/>
      <c r="F178" s="23"/>
      <c r="G178" s="28">
        <v>43</v>
      </c>
      <c r="H178" s="19">
        <f>8200-296.75+3.5*G178</f>
        <v>8053.75</v>
      </c>
      <c r="I178" s="25"/>
      <c r="J178" s="19"/>
      <c r="K178" s="25"/>
      <c r="L178" s="19"/>
      <c r="M178" s="27"/>
      <c r="N178" s="25"/>
    </row>
    <row r="179" spans="1:14" x14ac:dyDescent="0.2">
      <c r="A179" s="19">
        <v>8054.625</v>
      </c>
      <c r="C179" s="19">
        <f t="shared" si="2"/>
        <v>8364.625</v>
      </c>
      <c r="E179" s="28">
        <v>86</v>
      </c>
      <c r="F179" s="19">
        <f>8200-295.875+1.75*E179</f>
        <v>8054.625</v>
      </c>
      <c r="G179" s="25"/>
      <c r="H179" s="30"/>
      <c r="I179" s="28"/>
      <c r="J179" s="19"/>
      <c r="K179" s="25"/>
      <c r="L179" s="19"/>
      <c r="M179" s="27"/>
      <c r="N179" s="25"/>
    </row>
    <row r="180" spans="1:14" x14ac:dyDescent="0.2">
      <c r="A180" s="19">
        <v>8055.5</v>
      </c>
      <c r="C180" s="19">
        <f t="shared" si="2"/>
        <v>8365.5</v>
      </c>
      <c r="E180" s="26"/>
      <c r="F180" s="23"/>
      <c r="G180" s="23"/>
      <c r="H180" s="23"/>
      <c r="I180" s="28">
        <v>22</v>
      </c>
      <c r="J180" s="19">
        <f>8200-298.5+7*I180</f>
        <v>8055.5</v>
      </c>
      <c r="K180" s="25"/>
      <c r="L180" s="19"/>
      <c r="M180" s="27"/>
      <c r="N180" s="25"/>
    </row>
    <row r="181" spans="1:14" x14ac:dyDescent="0.2">
      <c r="A181" s="19">
        <v>8056.375</v>
      </c>
      <c r="C181" s="19">
        <f t="shared" si="2"/>
        <v>8366.375</v>
      </c>
      <c r="E181" s="28">
        <v>87</v>
      </c>
      <c r="F181" s="19">
        <f>8200-295.875+1.75*E181</f>
        <v>8056.375</v>
      </c>
      <c r="G181" s="25"/>
      <c r="H181" s="30"/>
      <c r="I181" s="25"/>
      <c r="J181" s="19"/>
      <c r="K181" s="25"/>
      <c r="L181" s="19"/>
      <c r="M181" s="27"/>
      <c r="N181" s="25"/>
    </row>
    <row r="182" spans="1:14" x14ac:dyDescent="0.2">
      <c r="A182" s="19">
        <v>8057.25</v>
      </c>
      <c r="C182" s="19">
        <f t="shared" si="2"/>
        <v>8367.25</v>
      </c>
      <c r="E182" s="26"/>
      <c r="F182" s="23"/>
      <c r="G182" s="28">
        <v>44</v>
      </c>
      <c r="H182" s="19">
        <f>8200-296.75+3.5*G182</f>
        <v>8057.25</v>
      </c>
      <c r="I182" s="25"/>
      <c r="J182" s="19"/>
      <c r="K182" s="25"/>
      <c r="L182" s="19"/>
      <c r="M182" s="27"/>
      <c r="N182" s="25"/>
    </row>
    <row r="183" spans="1:14" x14ac:dyDescent="0.2">
      <c r="A183" s="19">
        <v>8058.125</v>
      </c>
      <c r="C183" s="19">
        <f t="shared" si="2"/>
        <v>8368.125</v>
      </c>
      <c r="E183" s="28">
        <v>88</v>
      </c>
      <c r="F183" s="19">
        <f>8200-295.875+1.75*E183</f>
        <v>8058.125</v>
      </c>
      <c r="G183" s="25"/>
      <c r="H183" s="30"/>
      <c r="I183" s="25"/>
      <c r="J183" s="19"/>
      <c r="K183" s="25"/>
      <c r="L183" s="19"/>
      <c r="M183" s="27"/>
      <c r="N183" s="25"/>
    </row>
    <row r="184" spans="1:14" x14ac:dyDescent="0.2">
      <c r="A184" s="19">
        <v>8059</v>
      </c>
      <c r="C184" s="19">
        <f t="shared" si="2"/>
        <v>8369</v>
      </c>
      <c r="E184" s="26"/>
      <c r="F184" s="23"/>
      <c r="G184" s="23"/>
      <c r="H184" s="23"/>
      <c r="I184" s="22"/>
      <c r="J184" s="23"/>
      <c r="K184" s="22"/>
      <c r="L184" s="23"/>
      <c r="M184" s="32">
        <v>6</v>
      </c>
      <c r="N184" s="19">
        <f>8200-309+28*M184</f>
        <v>8059</v>
      </c>
    </row>
    <row r="185" spans="1:14" x14ac:dyDescent="0.2">
      <c r="A185" s="19">
        <v>8059.875</v>
      </c>
      <c r="C185" s="19">
        <f t="shared" si="2"/>
        <v>8369.875</v>
      </c>
      <c r="E185" s="28">
        <v>89</v>
      </c>
      <c r="F185" s="19">
        <f>8200-295.875+1.75*E185</f>
        <v>8059.875</v>
      </c>
      <c r="G185" s="28"/>
      <c r="H185" s="30"/>
      <c r="I185" s="25"/>
      <c r="J185" s="19"/>
      <c r="K185" s="25"/>
      <c r="L185" s="19"/>
      <c r="M185" s="27"/>
      <c r="N185" s="25"/>
    </row>
    <row r="186" spans="1:14" x14ac:dyDescent="0.2">
      <c r="A186" s="19">
        <v>8060.75</v>
      </c>
      <c r="C186" s="19">
        <f t="shared" si="2"/>
        <v>8370.75</v>
      </c>
      <c r="E186" s="26"/>
      <c r="F186" s="23"/>
      <c r="G186" s="28">
        <v>45</v>
      </c>
      <c r="H186" s="19">
        <f>8200-296.75+3.5*G186</f>
        <v>8060.75</v>
      </c>
      <c r="I186" s="25"/>
      <c r="J186" s="19"/>
      <c r="K186" s="25"/>
      <c r="L186" s="19"/>
      <c r="M186" s="27"/>
      <c r="N186" s="25"/>
    </row>
    <row r="187" spans="1:14" x14ac:dyDescent="0.2">
      <c r="A187" s="19">
        <v>8061.625</v>
      </c>
      <c r="C187" s="19">
        <f t="shared" si="2"/>
        <v>8371.625</v>
      </c>
      <c r="E187" s="28">
        <v>90</v>
      </c>
      <c r="F187" s="19">
        <f>8200-295.875+1.75*E187</f>
        <v>8061.625</v>
      </c>
      <c r="G187" s="25"/>
      <c r="H187" s="30"/>
      <c r="I187" s="28"/>
      <c r="J187" s="19"/>
      <c r="K187" s="25"/>
      <c r="L187" s="19"/>
      <c r="M187" s="27"/>
      <c r="N187" s="25"/>
    </row>
    <row r="188" spans="1:14" x14ac:dyDescent="0.2">
      <c r="A188" s="19">
        <v>8062.5</v>
      </c>
      <c r="C188" s="19">
        <f t="shared" si="2"/>
        <v>8372.5</v>
      </c>
      <c r="E188" s="26"/>
      <c r="F188" s="23"/>
      <c r="G188" s="23"/>
      <c r="H188" s="23"/>
      <c r="I188" s="28">
        <v>23</v>
      </c>
      <c r="J188" s="19">
        <f>8200-298.5+7*I188</f>
        <v>8062.5</v>
      </c>
      <c r="K188" s="25"/>
      <c r="L188" s="19"/>
      <c r="M188" s="27"/>
      <c r="N188" s="25"/>
    </row>
    <row r="189" spans="1:14" x14ac:dyDescent="0.2">
      <c r="A189" s="19">
        <v>8063.375</v>
      </c>
      <c r="C189" s="19">
        <f t="shared" si="2"/>
        <v>8373.375</v>
      </c>
      <c r="E189" s="28">
        <v>91</v>
      </c>
      <c r="F189" s="19">
        <f>8200-295.875+1.75*E189</f>
        <v>8063.375</v>
      </c>
      <c r="G189" s="25"/>
      <c r="H189" s="30"/>
      <c r="I189" s="25"/>
      <c r="J189" s="19"/>
      <c r="K189" s="25"/>
      <c r="L189" s="19"/>
      <c r="M189" s="27"/>
      <c r="N189" s="25"/>
    </row>
    <row r="190" spans="1:14" x14ac:dyDescent="0.2">
      <c r="A190" s="19">
        <v>8064.25</v>
      </c>
      <c r="C190" s="19">
        <f t="shared" si="2"/>
        <v>8374.25</v>
      </c>
      <c r="E190" s="26"/>
      <c r="F190" s="23"/>
      <c r="G190" s="28">
        <v>46</v>
      </c>
      <c r="H190" s="19">
        <f>8200-296.75+3.5*G190</f>
        <v>8064.25</v>
      </c>
      <c r="I190" s="25"/>
      <c r="J190" s="19"/>
      <c r="K190" s="25"/>
      <c r="L190" s="19"/>
      <c r="M190" s="27"/>
      <c r="N190" s="25"/>
    </row>
    <row r="191" spans="1:14" x14ac:dyDescent="0.2">
      <c r="A191" s="19">
        <v>8065.125</v>
      </c>
      <c r="C191" s="19">
        <f t="shared" si="2"/>
        <v>8375.125</v>
      </c>
      <c r="E191" s="28">
        <v>92</v>
      </c>
      <c r="F191" s="19">
        <f>8200-295.875+1.75*E191</f>
        <v>8065.125</v>
      </c>
      <c r="G191" s="25"/>
      <c r="H191" s="30"/>
      <c r="I191" s="25"/>
      <c r="J191" s="19"/>
      <c r="K191" s="28"/>
      <c r="L191" s="19"/>
      <c r="M191" s="27"/>
      <c r="N191" s="25"/>
    </row>
    <row r="192" spans="1:14" x14ac:dyDescent="0.2">
      <c r="A192" s="19">
        <v>8066</v>
      </c>
      <c r="C192" s="19">
        <f t="shared" si="2"/>
        <v>8376</v>
      </c>
      <c r="E192" s="26"/>
      <c r="F192" s="23"/>
      <c r="G192" s="23"/>
      <c r="H192" s="23"/>
      <c r="I192" s="22"/>
      <c r="J192" s="23"/>
      <c r="K192" s="28">
        <v>12</v>
      </c>
      <c r="L192" s="19">
        <f>8200-302+14*K192</f>
        <v>8066</v>
      </c>
      <c r="M192" s="27"/>
      <c r="N192" s="25"/>
    </row>
    <row r="193" spans="1:14" x14ac:dyDescent="0.2">
      <c r="A193" s="19">
        <v>8066.875</v>
      </c>
      <c r="C193" s="19">
        <f t="shared" si="2"/>
        <v>8376.875</v>
      </c>
      <c r="E193" s="28">
        <v>93</v>
      </c>
      <c r="F193" s="19">
        <f>8200-295.875+1.75*E193</f>
        <v>8066.875</v>
      </c>
      <c r="G193" s="28"/>
      <c r="H193" s="30"/>
      <c r="I193" s="25"/>
      <c r="J193" s="19"/>
      <c r="K193" s="25"/>
      <c r="L193" s="19"/>
      <c r="M193" s="27"/>
      <c r="N193" s="25"/>
    </row>
    <row r="194" spans="1:14" x14ac:dyDescent="0.2">
      <c r="A194" s="19">
        <v>8067.75</v>
      </c>
      <c r="C194" s="19">
        <f t="shared" si="2"/>
        <v>8377.75</v>
      </c>
      <c r="E194" s="26"/>
      <c r="F194" s="23"/>
      <c r="G194" s="28">
        <v>47</v>
      </c>
      <c r="H194" s="19">
        <f>8200-296.75+3.5*G194</f>
        <v>8067.75</v>
      </c>
      <c r="I194" s="25"/>
      <c r="J194" s="19"/>
      <c r="K194" s="25"/>
      <c r="L194" s="19"/>
      <c r="M194" s="27"/>
      <c r="N194" s="25"/>
    </row>
    <row r="195" spans="1:14" x14ac:dyDescent="0.2">
      <c r="A195" s="19">
        <v>8068.625</v>
      </c>
      <c r="C195" s="19">
        <f t="shared" si="2"/>
        <v>8378.625</v>
      </c>
      <c r="E195" s="28">
        <v>94</v>
      </c>
      <c r="F195" s="19">
        <f>8200-295.875+1.75*E195</f>
        <v>8068.625</v>
      </c>
      <c r="G195" s="25"/>
      <c r="H195" s="30"/>
      <c r="I195" s="28"/>
      <c r="J195" s="19"/>
      <c r="K195" s="25"/>
      <c r="L195" s="19"/>
      <c r="M195" s="27"/>
      <c r="N195" s="25"/>
    </row>
    <row r="196" spans="1:14" x14ac:dyDescent="0.2">
      <c r="A196" s="19">
        <v>8069.5</v>
      </c>
      <c r="C196" s="19">
        <f t="shared" si="2"/>
        <v>8379.5</v>
      </c>
      <c r="E196" s="26"/>
      <c r="F196" s="23"/>
      <c r="G196" s="23"/>
      <c r="H196" s="23"/>
      <c r="I196" s="28">
        <v>24</v>
      </c>
      <c r="J196" s="19">
        <f>8200-298.5+7*I196</f>
        <v>8069.5</v>
      </c>
      <c r="K196" s="25"/>
      <c r="L196" s="19"/>
      <c r="M196" s="27"/>
      <c r="N196" s="25"/>
    </row>
    <row r="197" spans="1:14" x14ac:dyDescent="0.2">
      <c r="A197" s="19">
        <v>8070.375</v>
      </c>
      <c r="C197" s="19">
        <f t="shared" si="2"/>
        <v>8380.375</v>
      </c>
      <c r="E197" s="28">
        <v>95</v>
      </c>
      <c r="F197" s="19">
        <f>8200-295.875+1.75*E197</f>
        <v>8070.375</v>
      </c>
      <c r="G197" s="25"/>
      <c r="H197" s="30"/>
      <c r="I197" s="25"/>
      <c r="J197" s="19"/>
      <c r="K197" s="25"/>
      <c r="L197" s="19"/>
      <c r="M197" s="27"/>
      <c r="N197" s="25"/>
    </row>
    <row r="198" spans="1:14" x14ac:dyDescent="0.2">
      <c r="A198" s="19">
        <v>8071.25</v>
      </c>
      <c r="C198" s="19">
        <f t="shared" si="2"/>
        <v>8381.25</v>
      </c>
      <c r="E198" s="26"/>
      <c r="F198" s="23"/>
      <c r="G198" s="28">
        <v>48</v>
      </c>
      <c r="H198" s="19">
        <f>8200-296.75+3.5*G198</f>
        <v>8071.25</v>
      </c>
      <c r="I198" s="25"/>
      <c r="J198" s="19"/>
      <c r="K198" s="25"/>
      <c r="L198" s="19"/>
      <c r="M198" s="27"/>
      <c r="N198" s="25"/>
    </row>
    <row r="199" spans="1:14" x14ac:dyDescent="0.2">
      <c r="A199" s="19">
        <v>8072.125</v>
      </c>
      <c r="C199" s="19">
        <f t="shared" si="2"/>
        <v>8382.125</v>
      </c>
      <c r="E199" s="28">
        <v>96</v>
      </c>
      <c r="F199" s="19">
        <f>8200-295.875+1.75*E199</f>
        <v>8072.125</v>
      </c>
      <c r="G199" s="25"/>
      <c r="H199" s="30"/>
      <c r="I199" s="25"/>
      <c r="J199" s="19"/>
      <c r="K199" s="25"/>
      <c r="L199" s="19"/>
      <c r="M199" s="27"/>
      <c r="N199" s="25"/>
    </row>
    <row r="200" spans="1:14" x14ac:dyDescent="0.2">
      <c r="A200" s="19">
        <v>8073</v>
      </c>
      <c r="C200" s="19">
        <f t="shared" si="2"/>
        <v>8383</v>
      </c>
      <c r="E200" s="26"/>
      <c r="F200" s="23"/>
      <c r="G200" s="23"/>
      <c r="H200" s="23"/>
      <c r="I200" s="22"/>
      <c r="J200" s="23"/>
      <c r="K200" s="22"/>
      <c r="L200" s="23"/>
      <c r="M200" s="24"/>
      <c r="N200" s="22"/>
    </row>
    <row r="201" spans="1:14" x14ac:dyDescent="0.2">
      <c r="A201" s="19">
        <v>8073.875</v>
      </c>
      <c r="C201" s="19">
        <f t="shared" si="2"/>
        <v>8383.875</v>
      </c>
      <c r="E201" s="28">
        <v>97</v>
      </c>
      <c r="F201" s="19">
        <f>8200-295.875+1.75*E201</f>
        <v>8073.875</v>
      </c>
      <c r="G201" s="28"/>
      <c r="H201" s="30"/>
      <c r="I201" s="25"/>
      <c r="J201" s="19"/>
      <c r="K201" s="29"/>
      <c r="L201" s="19"/>
      <c r="M201" s="27"/>
      <c r="N201" s="25"/>
    </row>
    <row r="202" spans="1:14" x14ac:dyDescent="0.2">
      <c r="A202" s="19">
        <v>8074.75</v>
      </c>
      <c r="C202" s="19">
        <f t="shared" ref="C202:C265" si="3">310+A202</f>
        <v>8384.75</v>
      </c>
      <c r="E202" s="26"/>
      <c r="F202" s="23"/>
      <c r="G202" s="28">
        <v>49</v>
      </c>
      <c r="H202" s="19">
        <f>8200-296.75+3.5*G202</f>
        <v>8074.75</v>
      </c>
      <c r="I202" s="25"/>
      <c r="J202" s="19"/>
      <c r="K202" s="25"/>
      <c r="L202" s="19"/>
      <c r="M202" s="27"/>
      <c r="N202" s="25"/>
    </row>
    <row r="203" spans="1:14" x14ac:dyDescent="0.2">
      <c r="A203" s="19">
        <v>8075.625</v>
      </c>
      <c r="C203" s="19">
        <f t="shared" si="3"/>
        <v>8385.625</v>
      </c>
      <c r="E203" s="28">
        <v>98</v>
      </c>
      <c r="F203" s="19">
        <f>8200-295.875+1.75*E203</f>
        <v>8075.625</v>
      </c>
      <c r="G203" s="25"/>
      <c r="H203" s="30"/>
      <c r="I203" s="28"/>
      <c r="J203" s="19"/>
      <c r="K203" s="25"/>
      <c r="L203" s="19"/>
      <c r="M203" s="27"/>
      <c r="N203" s="25"/>
    </row>
    <row r="204" spans="1:14" x14ac:dyDescent="0.2">
      <c r="A204" s="19">
        <v>8076.5</v>
      </c>
      <c r="C204" s="19">
        <f t="shared" si="3"/>
        <v>8386.5</v>
      </c>
      <c r="E204" s="26"/>
      <c r="F204" s="23"/>
      <c r="G204" s="23"/>
      <c r="H204" s="23"/>
      <c r="I204" s="28">
        <v>25</v>
      </c>
      <c r="J204" s="19">
        <f>8200-298.5+7*I204</f>
        <v>8076.5</v>
      </c>
      <c r="K204" s="25"/>
      <c r="L204" s="19"/>
      <c r="M204" s="27"/>
      <c r="N204" s="25"/>
    </row>
    <row r="205" spans="1:14" x14ac:dyDescent="0.2">
      <c r="A205" s="19">
        <v>8077.375</v>
      </c>
      <c r="C205" s="19">
        <f t="shared" si="3"/>
        <v>8387.375</v>
      </c>
      <c r="E205" s="28">
        <v>99</v>
      </c>
      <c r="F205" s="19">
        <f>8200-295.875+1.75*E205</f>
        <v>8077.375</v>
      </c>
      <c r="G205" s="25"/>
      <c r="H205" s="30"/>
      <c r="I205" s="25"/>
      <c r="J205" s="19"/>
      <c r="K205" s="25"/>
      <c r="L205" s="19"/>
      <c r="M205" s="27"/>
      <c r="N205" s="25"/>
    </row>
    <row r="206" spans="1:14" x14ac:dyDescent="0.2">
      <c r="A206" s="19">
        <v>8078.25</v>
      </c>
      <c r="C206" s="19">
        <f t="shared" si="3"/>
        <v>8388.25</v>
      </c>
      <c r="E206" s="26"/>
      <c r="F206" s="23"/>
      <c r="G206" s="28">
        <v>50</v>
      </c>
      <c r="H206" s="19">
        <f>8200-296.75+3.5*G206</f>
        <v>8078.25</v>
      </c>
      <c r="I206" s="25"/>
      <c r="J206" s="19"/>
      <c r="K206" s="25"/>
      <c r="L206" s="19"/>
      <c r="M206" s="27"/>
      <c r="N206" s="25"/>
    </row>
    <row r="207" spans="1:14" x14ac:dyDescent="0.2">
      <c r="A207" s="19">
        <v>8079.125</v>
      </c>
      <c r="C207" s="19">
        <f t="shared" si="3"/>
        <v>8389.125</v>
      </c>
      <c r="E207" s="28">
        <v>100</v>
      </c>
      <c r="F207" s="19">
        <f>8200-295.875+1.75*E207</f>
        <v>8079.125</v>
      </c>
      <c r="G207" s="25"/>
      <c r="H207" s="30"/>
      <c r="I207" s="25"/>
      <c r="J207" s="19"/>
      <c r="K207" s="25"/>
      <c r="L207" s="19"/>
      <c r="M207" s="27"/>
      <c r="N207" s="25"/>
    </row>
    <row r="208" spans="1:14" x14ac:dyDescent="0.2">
      <c r="A208" s="19">
        <v>8080</v>
      </c>
      <c r="C208" s="19">
        <f t="shared" si="3"/>
        <v>8390</v>
      </c>
      <c r="E208" s="26"/>
      <c r="F208" s="23"/>
      <c r="G208" s="23"/>
      <c r="H208" s="23"/>
      <c r="I208" s="22"/>
      <c r="J208" s="23"/>
      <c r="K208" s="28">
        <v>13</v>
      </c>
      <c r="L208" s="19">
        <f>8200-302+14*K208</f>
        <v>8080</v>
      </c>
      <c r="M208" s="27"/>
      <c r="N208" s="25"/>
    </row>
    <row r="209" spans="1:14" x14ac:dyDescent="0.2">
      <c r="A209" s="19">
        <v>8080.875</v>
      </c>
      <c r="C209" s="19">
        <f t="shared" si="3"/>
        <v>8390.875</v>
      </c>
      <c r="E209" s="28">
        <v>101</v>
      </c>
      <c r="F209" s="19">
        <f>8200-295.875+1.75*E209</f>
        <v>8080.875</v>
      </c>
      <c r="G209" s="28"/>
      <c r="H209" s="30"/>
      <c r="I209" s="25"/>
      <c r="J209" s="19"/>
      <c r="K209" s="25"/>
      <c r="L209" s="19"/>
      <c r="M209" s="27"/>
      <c r="N209" s="25"/>
    </row>
    <row r="210" spans="1:14" x14ac:dyDescent="0.2">
      <c r="A210" s="19">
        <v>8081.75</v>
      </c>
      <c r="C210" s="19">
        <f t="shared" si="3"/>
        <v>8391.75</v>
      </c>
      <c r="E210" s="26"/>
      <c r="F210" s="23"/>
      <c r="G210" s="28">
        <v>51</v>
      </c>
      <c r="H210" s="19">
        <f>8200-296.75+3.5*G210</f>
        <v>8081.75</v>
      </c>
      <c r="I210" s="25"/>
      <c r="J210" s="19"/>
      <c r="K210" s="25"/>
      <c r="L210" s="19"/>
      <c r="M210" s="27"/>
      <c r="N210" s="25"/>
    </row>
    <row r="211" spans="1:14" x14ac:dyDescent="0.2">
      <c r="A211" s="19">
        <v>8082.625</v>
      </c>
      <c r="C211" s="19">
        <f t="shared" si="3"/>
        <v>8392.625</v>
      </c>
      <c r="E211" s="28">
        <v>102</v>
      </c>
      <c r="F211" s="19">
        <f>8200-295.875+1.75*E211</f>
        <v>8082.625</v>
      </c>
      <c r="G211" s="25"/>
      <c r="H211" s="30"/>
      <c r="I211" s="28"/>
      <c r="J211" s="19"/>
      <c r="K211" s="25"/>
      <c r="L211" s="19"/>
      <c r="M211" s="27"/>
      <c r="N211" s="25"/>
    </row>
    <row r="212" spans="1:14" x14ac:dyDescent="0.2">
      <c r="A212" s="19">
        <v>8083.5</v>
      </c>
      <c r="C212" s="19">
        <f t="shared" si="3"/>
        <v>8393.5</v>
      </c>
      <c r="E212" s="26"/>
      <c r="F212" s="23"/>
      <c r="G212" s="23"/>
      <c r="H212" s="23"/>
      <c r="I212" s="28">
        <v>26</v>
      </c>
      <c r="J212" s="19">
        <f>8200-298.5+7*I212</f>
        <v>8083.5</v>
      </c>
      <c r="K212" s="25"/>
      <c r="L212" s="19"/>
      <c r="M212" s="27"/>
      <c r="N212" s="25"/>
    </row>
    <row r="213" spans="1:14" x14ac:dyDescent="0.2">
      <c r="A213" s="19">
        <v>8084.375</v>
      </c>
      <c r="C213" s="19">
        <f t="shared" si="3"/>
        <v>8394.375</v>
      </c>
      <c r="E213" s="28">
        <v>103</v>
      </c>
      <c r="F213" s="19">
        <f>8200-295.875+1.75*E213</f>
        <v>8084.375</v>
      </c>
      <c r="G213" s="25"/>
      <c r="H213" s="30"/>
      <c r="I213" s="25"/>
      <c r="J213" s="19"/>
      <c r="K213" s="25"/>
      <c r="L213" s="19"/>
      <c r="M213" s="27"/>
      <c r="N213" s="25"/>
    </row>
    <row r="214" spans="1:14" x14ac:dyDescent="0.2">
      <c r="A214" s="19">
        <v>8085.25</v>
      </c>
      <c r="C214" s="19">
        <f t="shared" si="3"/>
        <v>8395.25</v>
      </c>
      <c r="E214" s="26"/>
      <c r="F214" s="23"/>
      <c r="G214" s="28">
        <v>52</v>
      </c>
      <c r="H214" s="19">
        <f>8200-296.75+3.5*G214</f>
        <v>8085.25</v>
      </c>
      <c r="I214" s="25"/>
      <c r="J214" s="19"/>
      <c r="K214" s="25"/>
      <c r="L214" s="19"/>
      <c r="M214" s="27"/>
      <c r="N214" s="25"/>
    </row>
    <row r="215" spans="1:14" x14ac:dyDescent="0.2">
      <c r="A215" s="19">
        <v>8086.125</v>
      </c>
      <c r="C215" s="19">
        <f t="shared" si="3"/>
        <v>8396.125</v>
      </c>
      <c r="E215" s="28">
        <v>104</v>
      </c>
      <c r="F215" s="19">
        <f>8200-295.875+1.75*E215</f>
        <v>8086.125</v>
      </c>
      <c r="G215" s="25"/>
      <c r="H215" s="30"/>
      <c r="I215" s="25"/>
      <c r="J215" s="19"/>
      <c r="K215" s="25"/>
      <c r="L215" s="19"/>
      <c r="M215" s="27"/>
      <c r="N215" s="25"/>
    </row>
    <row r="216" spans="1:14" x14ac:dyDescent="0.2">
      <c r="A216" s="19">
        <v>8087</v>
      </c>
      <c r="C216" s="19">
        <f t="shared" si="3"/>
        <v>8397</v>
      </c>
      <c r="E216" s="26"/>
      <c r="F216" s="23"/>
      <c r="G216" s="23"/>
      <c r="H216" s="23"/>
      <c r="I216" s="22"/>
      <c r="J216" s="23"/>
      <c r="K216" s="22"/>
      <c r="L216" s="23"/>
      <c r="M216" s="32">
        <v>7</v>
      </c>
      <c r="N216" s="19">
        <f>8200-309+28*M216</f>
        <v>8087</v>
      </c>
    </row>
    <row r="217" spans="1:14" x14ac:dyDescent="0.2">
      <c r="A217" s="19">
        <v>8087.875</v>
      </c>
      <c r="C217" s="19">
        <f t="shared" si="3"/>
        <v>8397.875</v>
      </c>
      <c r="E217" s="28">
        <v>105</v>
      </c>
      <c r="F217" s="19">
        <f>8200-295.875+1.75*E217</f>
        <v>8087.875</v>
      </c>
      <c r="G217" s="28"/>
      <c r="H217" s="30"/>
      <c r="I217" s="25"/>
      <c r="J217" s="19"/>
      <c r="K217" s="25"/>
      <c r="L217" s="19"/>
      <c r="M217" s="27"/>
      <c r="N217" s="25"/>
    </row>
    <row r="218" spans="1:14" x14ac:dyDescent="0.2">
      <c r="A218" s="19">
        <v>8088.75</v>
      </c>
      <c r="C218" s="19">
        <f t="shared" si="3"/>
        <v>8398.75</v>
      </c>
      <c r="E218" s="26"/>
      <c r="F218" s="23"/>
      <c r="G218" s="28">
        <v>53</v>
      </c>
      <c r="H218" s="19">
        <f>8200-296.75+3.5*G218</f>
        <v>8088.75</v>
      </c>
      <c r="I218" s="25"/>
      <c r="J218" s="19"/>
      <c r="K218" s="25"/>
      <c r="L218" s="19"/>
      <c r="M218" s="27"/>
      <c r="N218" s="25"/>
    </row>
    <row r="219" spans="1:14" x14ac:dyDescent="0.2">
      <c r="A219" s="19">
        <v>8089.625</v>
      </c>
      <c r="C219" s="19">
        <f t="shared" si="3"/>
        <v>8399.625</v>
      </c>
      <c r="E219" s="28">
        <v>106</v>
      </c>
      <c r="F219" s="19">
        <f>8200-295.875+1.75*E219</f>
        <v>8089.625</v>
      </c>
      <c r="G219" s="25"/>
      <c r="H219" s="30"/>
      <c r="I219" s="28"/>
      <c r="J219" s="19"/>
      <c r="K219" s="25"/>
      <c r="L219" s="19"/>
      <c r="M219" s="27"/>
      <c r="N219" s="25"/>
    </row>
    <row r="220" spans="1:14" x14ac:dyDescent="0.2">
      <c r="A220" s="19">
        <v>8090.5</v>
      </c>
      <c r="C220" s="19">
        <f t="shared" si="3"/>
        <v>8400.5</v>
      </c>
      <c r="E220" s="26"/>
      <c r="F220" s="23"/>
      <c r="G220" s="23"/>
      <c r="H220" s="23"/>
      <c r="I220" s="28">
        <v>27</v>
      </c>
      <c r="J220" s="19">
        <f>8200-298.5+7*I220</f>
        <v>8090.5</v>
      </c>
      <c r="K220" s="25"/>
      <c r="L220" s="19"/>
      <c r="M220" s="27"/>
      <c r="N220" s="25"/>
    </row>
    <row r="221" spans="1:14" x14ac:dyDescent="0.2">
      <c r="A221" s="19">
        <v>8091.375</v>
      </c>
      <c r="C221" s="19">
        <f t="shared" si="3"/>
        <v>8401.375</v>
      </c>
      <c r="E221" s="28">
        <v>107</v>
      </c>
      <c r="F221" s="19">
        <f>8200-295.875+1.75*E221</f>
        <v>8091.375</v>
      </c>
      <c r="G221" s="25"/>
      <c r="H221" s="30"/>
      <c r="I221" s="25"/>
      <c r="J221" s="19"/>
      <c r="K221" s="25"/>
      <c r="L221" s="19"/>
      <c r="M221" s="27"/>
      <c r="N221" s="25"/>
    </row>
    <row r="222" spans="1:14" x14ac:dyDescent="0.2">
      <c r="A222" s="19">
        <v>8092.25</v>
      </c>
      <c r="C222" s="19">
        <f t="shared" si="3"/>
        <v>8402.25</v>
      </c>
      <c r="E222" s="26"/>
      <c r="F222" s="23"/>
      <c r="G222" s="28">
        <v>54</v>
      </c>
      <c r="H222" s="19">
        <f>8200-296.75+3.5*G222</f>
        <v>8092.25</v>
      </c>
      <c r="I222" s="25"/>
      <c r="J222" s="19"/>
      <c r="K222" s="25"/>
      <c r="L222" s="19"/>
      <c r="M222" s="27"/>
      <c r="N222" s="25"/>
    </row>
    <row r="223" spans="1:14" x14ac:dyDescent="0.2">
      <c r="A223" s="19">
        <v>8093.125</v>
      </c>
      <c r="C223" s="19">
        <f t="shared" si="3"/>
        <v>8403.125</v>
      </c>
      <c r="E223" s="28">
        <v>108</v>
      </c>
      <c r="F223" s="19">
        <f>8200-295.875+1.75*E223</f>
        <v>8093.125</v>
      </c>
      <c r="G223" s="25"/>
      <c r="H223" s="30"/>
      <c r="I223" s="25"/>
      <c r="J223" s="19"/>
      <c r="K223" s="28"/>
      <c r="L223" s="19"/>
      <c r="M223" s="27"/>
      <c r="N223" s="25"/>
    </row>
    <row r="224" spans="1:14" x14ac:dyDescent="0.2">
      <c r="A224" s="19">
        <v>8094</v>
      </c>
      <c r="C224" s="19">
        <f t="shared" si="3"/>
        <v>8404</v>
      </c>
      <c r="E224" s="26"/>
      <c r="F224" s="23"/>
      <c r="G224" s="23"/>
      <c r="H224" s="23"/>
      <c r="I224" s="22"/>
      <c r="J224" s="23"/>
      <c r="K224" s="28">
        <v>14</v>
      </c>
      <c r="L224" s="19">
        <f>8200-302+14*K224</f>
        <v>8094</v>
      </c>
      <c r="M224" s="27"/>
      <c r="N224" s="25"/>
    </row>
    <row r="225" spans="1:16" x14ac:dyDescent="0.2">
      <c r="A225" s="19">
        <v>8094.875</v>
      </c>
      <c r="C225" s="19">
        <f t="shared" si="3"/>
        <v>8404.875</v>
      </c>
      <c r="E225" s="28">
        <v>109</v>
      </c>
      <c r="F225" s="19">
        <f>8200-295.875+1.75*E225</f>
        <v>8094.875</v>
      </c>
      <c r="G225" s="28"/>
      <c r="H225" s="30"/>
      <c r="I225" s="25"/>
      <c r="J225" s="19"/>
      <c r="K225" s="25"/>
      <c r="L225" s="19"/>
      <c r="M225" s="27"/>
      <c r="N225" s="25"/>
    </row>
    <row r="226" spans="1:16" x14ac:dyDescent="0.2">
      <c r="A226" s="19">
        <v>8095.75</v>
      </c>
      <c r="C226" s="19">
        <f t="shared" si="3"/>
        <v>8405.75</v>
      </c>
      <c r="E226" s="26"/>
      <c r="F226" s="23"/>
      <c r="G226" s="28">
        <v>55</v>
      </c>
      <c r="H226" s="19">
        <f>8200-296.75+3.5*G226</f>
        <v>8095.75</v>
      </c>
      <c r="I226" s="25"/>
      <c r="J226" s="19"/>
      <c r="K226" s="25"/>
      <c r="L226" s="19"/>
      <c r="M226" s="27"/>
      <c r="N226" s="25"/>
    </row>
    <row r="227" spans="1:16" x14ac:dyDescent="0.2">
      <c r="A227" s="19">
        <v>8096.625</v>
      </c>
      <c r="C227" s="19">
        <f t="shared" si="3"/>
        <v>8406.625</v>
      </c>
      <c r="E227" s="28">
        <v>110</v>
      </c>
      <c r="F227" s="19">
        <f>8200-295.875+1.75*E227</f>
        <v>8096.625</v>
      </c>
      <c r="G227" s="25"/>
      <c r="H227" s="30"/>
      <c r="I227" s="28"/>
      <c r="J227" s="19"/>
      <c r="K227" s="25"/>
      <c r="L227" s="19"/>
      <c r="M227" s="27"/>
      <c r="N227" s="25"/>
    </row>
    <row r="228" spans="1:16" x14ac:dyDescent="0.2">
      <c r="A228" s="19">
        <v>8097.5</v>
      </c>
      <c r="C228" s="19">
        <f t="shared" si="3"/>
        <v>8407.5</v>
      </c>
      <c r="E228" s="26"/>
      <c r="F228" s="23"/>
      <c r="G228" s="23"/>
      <c r="H228" s="23"/>
      <c r="I228" s="28">
        <v>28</v>
      </c>
      <c r="J228" s="19">
        <f>8200-298.5+7*I228</f>
        <v>8097.5</v>
      </c>
      <c r="K228" s="25"/>
      <c r="L228" s="19"/>
      <c r="M228" s="27"/>
      <c r="N228" s="25"/>
    </row>
    <row r="229" spans="1:16" x14ac:dyDescent="0.2">
      <c r="A229" s="19">
        <v>8098.375</v>
      </c>
      <c r="C229" s="19">
        <f t="shared" si="3"/>
        <v>8408.375</v>
      </c>
      <c r="E229" s="28">
        <v>111</v>
      </c>
      <c r="F229" s="19">
        <f>8200-295.875+1.75*E229</f>
        <v>8098.375</v>
      </c>
      <c r="G229" s="25"/>
      <c r="H229" s="30"/>
      <c r="I229" s="25"/>
      <c r="J229" s="19"/>
      <c r="K229" s="25"/>
      <c r="L229" s="19"/>
      <c r="M229" s="27"/>
      <c r="N229" s="25"/>
    </row>
    <row r="230" spans="1:16" x14ac:dyDescent="0.2">
      <c r="A230" s="19">
        <v>8099.25</v>
      </c>
      <c r="C230" s="19">
        <f t="shared" si="3"/>
        <v>8409.25</v>
      </c>
      <c r="E230" s="26"/>
      <c r="F230" s="23"/>
      <c r="G230" s="28">
        <v>56</v>
      </c>
      <c r="H230" s="19">
        <f>8200-296.75+3.5*G230</f>
        <v>8099.25</v>
      </c>
      <c r="I230" s="25"/>
      <c r="J230" s="19"/>
      <c r="K230" s="25"/>
      <c r="L230" s="19"/>
      <c r="M230" s="27"/>
      <c r="N230" s="25"/>
    </row>
    <row r="231" spans="1:16" x14ac:dyDescent="0.2">
      <c r="A231" s="19">
        <v>8100.125</v>
      </c>
      <c r="C231" s="19">
        <f t="shared" si="3"/>
        <v>8410.125</v>
      </c>
      <c r="E231" s="28">
        <v>112</v>
      </c>
      <c r="F231" s="19">
        <f>8200-295.875+1.75*E231</f>
        <v>8100.125</v>
      </c>
      <c r="G231" s="25"/>
      <c r="H231" s="30"/>
      <c r="I231" s="25"/>
      <c r="J231" s="19"/>
      <c r="K231" s="25"/>
      <c r="L231" s="19"/>
      <c r="M231" s="27"/>
      <c r="N231" s="25"/>
    </row>
    <row r="232" spans="1:16" x14ac:dyDescent="0.2">
      <c r="A232" s="19">
        <v>8101</v>
      </c>
      <c r="C232" s="19">
        <f t="shared" si="3"/>
        <v>8411</v>
      </c>
      <c r="E232" s="26"/>
      <c r="F232" s="23"/>
      <c r="G232" s="23"/>
      <c r="H232" s="23"/>
      <c r="I232" s="22"/>
      <c r="J232" s="23"/>
      <c r="K232" s="22"/>
      <c r="L232" s="23"/>
      <c r="M232" s="24"/>
      <c r="N232" s="22"/>
      <c r="O232" s="28">
        <v>4</v>
      </c>
      <c r="P232" s="19">
        <v>8101</v>
      </c>
    </row>
    <row r="233" spans="1:16" x14ac:dyDescent="0.2">
      <c r="A233" s="19">
        <v>8101.875</v>
      </c>
      <c r="C233" s="19">
        <f t="shared" si="3"/>
        <v>8411.875</v>
      </c>
      <c r="E233" s="28">
        <v>113</v>
      </c>
      <c r="F233" s="19">
        <f>8200-295.875+1.75*E233</f>
        <v>8101.875</v>
      </c>
      <c r="G233" s="28"/>
      <c r="H233" s="30"/>
      <c r="I233" s="25"/>
      <c r="J233" s="19"/>
      <c r="K233" s="29"/>
      <c r="L233" s="19"/>
      <c r="M233" s="27"/>
      <c r="N233" s="25"/>
    </row>
    <row r="234" spans="1:16" x14ac:dyDescent="0.2">
      <c r="A234" s="19">
        <v>8102.75</v>
      </c>
      <c r="C234" s="19">
        <f t="shared" si="3"/>
        <v>8412.75</v>
      </c>
      <c r="E234" s="26"/>
      <c r="F234" s="23"/>
      <c r="G234" s="28">
        <v>57</v>
      </c>
      <c r="H234" s="19">
        <f>8200-296.75+3.5*G234</f>
        <v>8102.75</v>
      </c>
      <c r="I234" s="25"/>
      <c r="J234" s="19"/>
      <c r="K234" s="25"/>
      <c r="L234" s="19"/>
      <c r="M234" s="27"/>
      <c r="N234" s="25"/>
    </row>
    <row r="235" spans="1:16" x14ac:dyDescent="0.2">
      <c r="A235" s="19">
        <v>8103.625</v>
      </c>
      <c r="C235" s="19">
        <f t="shared" si="3"/>
        <v>8413.625</v>
      </c>
      <c r="E235" s="28">
        <v>114</v>
      </c>
      <c r="F235" s="19">
        <f>8200-295.875+1.75*E235</f>
        <v>8103.625</v>
      </c>
      <c r="G235" s="25"/>
      <c r="H235" s="30"/>
      <c r="I235" s="28"/>
      <c r="J235" s="19"/>
      <c r="K235" s="25"/>
      <c r="L235" s="19"/>
      <c r="M235" s="27"/>
      <c r="N235" s="25"/>
    </row>
    <row r="236" spans="1:16" x14ac:dyDescent="0.2">
      <c r="A236" s="19">
        <v>8104.5</v>
      </c>
      <c r="C236" s="19">
        <f t="shared" si="3"/>
        <v>8414.5</v>
      </c>
      <c r="E236" s="26"/>
      <c r="F236" s="23"/>
      <c r="G236" s="23"/>
      <c r="H236" s="23"/>
      <c r="I236" s="28">
        <v>29</v>
      </c>
      <c r="J236" s="19">
        <f>8200-298.5+7*I236</f>
        <v>8104.5</v>
      </c>
      <c r="K236" s="25"/>
      <c r="L236" s="19"/>
      <c r="M236" s="27"/>
      <c r="N236" s="25"/>
    </row>
    <row r="237" spans="1:16" x14ac:dyDescent="0.2">
      <c r="A237" s="19">
        <v>8105.375</v>
      </c>
      <c r="C237" s="19">
        <f t="shared" si="3"/>
        <v>8415.375</v>
      </c>
      <c r="E237" s="28">
        <v>115</v>
      </c>
      <c r="F237" s="19">
        <f>8200-295.875+1.75*E237</f>
        <v>8105.375</v>
      </c>
      <c r="G237" s="25"/>
      <c r="H237" s="30"/>
      <c r="I237" s="25"/>
      <c r="J237" s="19"/>
      <c r="K237" s="25"/>
      <c r="L237" s="19"/>
      <c r="M237" s="27"/>
      <c r="N237" s="25"/>
    </row>
    <row r="238" spans="1:16" x14ac:dyDescent="0.2">
      <c r="A238" s="19">
        <v>8106.25</v>
      </c>
      <c r="C238" s="19">
        <f t="shared" si="3"/>
        <v>8416.25</v>
      </c>
      <c r="E238" s="26"/>
      <c r="F238" s="23"/>
      <c r="G238" s="28">
        <v>58</v>
      </c>
      <c r="H238" s="19">
        <f>8200-296.75+3.5*G238</f>
        <v>8106.25</v>
      </c>
      <c r="I238" s="25"/>
      <c r="J238" s="19"/>
      <c r="K238" s="25"/>
      <c r="L238" s="19"/>
      <c r="M238" s="27"/>
      <c r="N238" s="25"/>
    </row>
    <row r="239" spans="1:16" x14ac:dyDescent="0.2">
      <c r="A239" s="19">
        <v>8107.125</v>
      </c>
      <c r="C239" s="19">
        <f t="shared" si="3"/>
        <v>8417.125</v>
      </c>
      <c r="E239" s="28">
        <v>116</v>
      </c>
      <c r="F239" s="19">
        <f>8200-295.875+1.75*E239</f>
        <v>8107.125</v>
      </c>
      <c r="G239" s="25"/>
      <c r="H239" s="30"/>
      <c r="I239" s="25"/>
      <c r="J239" s="19"/>
      <c r="K239" s="25"/>
      <c r="L239" s="19"/>
      <c r="M239" s="27"/>
      <c r="N239" s="25"/>
    </row>
    <row r="240" spans="1:16" x14ac:dyDescent="0.2">
      <c r="A240" s="19">
        <v>8108</v>
      </c>
      <c r="C240" s="19">
        <f t="shared" si="3"/>
        <v>8418</v>
      </c>
      <c r="E240" s="26"/>
      <c r="F240" s="23"/>
      <c r="G240" s="23"/>
      <c r="H240" s="23"/>
      <c r="I240" s="22"/>
      <c r="J240" s="23"/>
      <c r="K240" s="28">
        <v>15</v>
      </c>
      <c r="L240" s="19">
        <f>8200-302+14*K240</f>
        <v>8108</v>
      </c>
      <c r="M240" s="27"/>
      <c r="N240" s="25"/>
    </row>
    <row r="241" spans="1:14" x14ac:dyDescent="0.2">
      <c r="A241" s="19">
        <v>8108.875</v>
      </c>
      <c r="C241" s="19">
        <f t="shared" si="3"/>
        <v>8418.875</v>
      </c>
      <c r="E241" s="28">
        <v>117</v>
      </c>
      <c r="F241" s="19">
        <f>8200-295.875+1.75*E241</f>
        <v>8108.875</v>
      </c>
      <c r="G241" s="28"/>
      <c r="H241" s="30"/>
      <c r="I241" s="25"/>
      <c r="J241" s="19"/>
      <c r="K241" s="25"/>
      <c r="L241" s="19"/>
      <c r="M241" s="27"/>
      <c r="N241" s="25"/>
    </row>
    <row r="242" spans="1:14" x14ac:dyDescent="0.2">
      <c r="A242" s="19">
        <v>8109.75</v>
      </c>
      <c r="C242" s="19">
        <f t="shared" si="3"/>
        <v>8419.75</v>
      </c>
      <c r="E242" s="26"/>
      <c r="F242" s="23"/>
      <c r="G242" s="28">
        <v>59</v>
      </c>
      <c r="H242" s="19">
        <f>8200-296.75+3.5*G242</f>
        <v>8109.75</v>
      </c>
      <c r="I242" s="25"/>
      <c r="J242" s="19"/>
      <c r="K242" s="25"/>
      <c r="L242" s="19"/>
      <c r="M242" s="27"/>
      <c r="N242" s="25"/>
    </row>
    <row r="243" spans="1:14" x14ac:dyDescent="0.2">
      <c r="A243" s="19">
        <v>8110.625</v>
      </c>
      <c r="C243" s="19">
        <f t="shared" si="3"/>
        <v>8420.625</v>
      </c>
      <c r="E243" s="28">
        <v>118</v>
      </c>
      <c r="F243" s="19">
        <f>8200-295.875+1.75*E243</f>
        <v>8110.625</v>
      </c>
      <c r="G243" s="25"/>
      <c r="H243" s="30"/>
      <c r="I243" s="28"/>
      <c r="J243" s="19"/>
      <c r="K243" s="25"/>
      <c r="L243" s="19"/>
      <c r="M243" s="27"/>
      <c r="N243" s="25"/>
    </row>
    <row r="244" spans="1:14" x14ac:dyDescent="0.2">
      <c r="A244" s="19">
        <v>8111.5</v>
      </c>
      <c r="C244" s="19">
        <f t="shared" si="3"/>
        <v>8421.5</v>
      </c>
      <c r="E244" s="26"/>
      <c r="F244" s="23"/>
      <c r="G244" s="23"/>
      <c r="H244" s="23"/>
      <c r="I244" s="28">
        <v>30</v>
      </c>
      <c r="J244" s="19">
        <f>8200-298.5+7*I244</f>
        <v>8111.5</v>
      </c>
      <c r="K244" s="25"/>
      <c r="L244" s="19"/>
      <c r="M244" s="27"/>
      <c r="N244" s="25"/>
    </row>
    <row r="245" spans="1:14" x14ac:dyDescent="0.2">
      <c r="A245" s="19">
        <v>8112.375</v>
      </c>
      <c r="C245" s="19">
        <f t="shared" si="3"/>
        <v>8422.375</v>
      </c>
      <c r="E245" s="28">
        <v>119</v>
      </c>
      <c r="F245" s="19">
        <f>8200-295.875+1.75*E245</f>
        <v>8112.375</v>
      </c>
      <c r="G245" s="25"/>
      <c r="H245" s="30"/>
      <c r="I245" s="25"/>
      <c r="J245" s="19"/>
      <c r="K245" s="25"/>
      <c r="L245" s="19"/>
      <c r="M245" s="27"/>
      <c r="N245" s="25"/>
    </row>
    <row r="246" spans="1:14" x14ac:dyDescent="0.2">
      <c r="A246" s="19">
        <v>8113.25</v>
      </c>
      <c r="C246" s="19">
        <f t="shared" si="3"/>
        <v>8423.25</v>
      </c>
      <c r="E246" s="26"/>
      <c r="F246" s="23"/>
      <c r="G246" s="28">
        <v>60</v>
      </c>
      <c r="H246" s="19">
        <f>8200-296.75+3.5*G246</f>
        <v>8113.25</v>
      </c>
      <c r="I246" s="25"/>
      <c r="J246" s="19"/>
      <c r="K246" s="25"/>
      <c r="L246" s="19"/>
      <c r="M246" s="27"/>
      <c r="N246" s="25"/>
    </row>
    <row r="247" spans="1:14" x14ac:dyDescent="0.2">
      <c r="A247" s="19">
        <v>8114.125</v>
      </c>
      <c r="C247" s="19">
        <f t="shared" si="3"/>
        <v>8424.125</v>
      </c>
      <c r="E247" s="33">
        <v>120</v>
      </c>
      <c r="F247" s="19">
        <f>8200-295.875+1.75*E247</f>
        <v>8114.125</v>
      </c>
      <c r="G247" s="25"/>
      <c r="H247" s="30"/>
      <c r="I247" s="25"/>
      <c r="J247" s="19"/>
      <c r="K247" s="25"/>
      <c r="L247" s="19"/>
      <c r="M247" s="27"/>
      <c r="N247" s="25"/>
    </row>
    <row r="248" spans="1:14" x14ac:dyDescent="0.2">
      <c r="A248" s="19">
        <v>8115</v>
      </c>
      <c r="C248" s="19">
        <f t="shared" si="3"/>
        <v>8425</v>
      </c>
      <c r="E248" s="26"/>
      <c r="F248" s="23"/>
      <c r="G248" s="23"/>
      <c r="H248" s="23"/>
      <c r="I248" s="22"/>
      <c r="J248" s="23"/>
      <c r="K248" s="22"/>
      <c r="L248" s="23"/>
      <c r="M248" s="32">
        <v>8</v>
      </c>
      <c r="N248" s="19">
        <f>8200-309+28*M248</f>
        <v>8115</v>
      </c>
    </row>
    <row r="249" spans="1:14" x14ac:dyDescent="0.2">
      <c r="A249" s="19">
        <v>8115.875</v>
      </c>
      <c r="C249" s="19">
        <f t="shared" si="3"/>
        <v>8425.875</v>
      </c>
      <c r="E249" s="28">
        <v>121</v>
      </c>
      <c r="F249" s="19">
        <f>8200-295.875+1.75*E249</f>
        <v>8115.875</v>
      </c>
      <c r="G249" s="28"/>
      <c r="H249" s="30"/>
      <c r="I249" s="25"/>
      <c r="J249" s="19"/>
      <c r="K249" s="25"/>
      <c r="L249" s="19"/>
      <c r="M249" s="27"/>
      <c r="N249" s="25"/>
    </row>
    <row r="250" spans="1:14" x14ac:dyDescent="0.2">
      <c r="A250" s="19">
        <v>8116.75</v>
      </c>
      <c r="C250" s="19">
        <f t="shared" si="3"/>
        <v>8426.75</v>
      </c>
      <c r="E250" s="26"/>
      <c r="F250" s="23"/>
      <c r="G250" s="28">
        <v>61</v>
      </c>
      <c r="H250" s="19">
        <f>8200-296.75+3.5*G250</f>
        <v>8116.75</v>
      </c>
      <c r="I250" s="25"/>
      <c r="J250" s="19"/>
      <c r="K250" s="25"/>
      <c r="L250" s="19"/>
      <c r="M250" s="27"/>
      <c r="N250" s="25"/>
    </row>
    <row r="251" spans="1:14" x14ac:dyDescent="0.2">
      <c r="A251" s="19">
        <v>8117.625</v>
      </c>
      <c r="C251" s="19">
        <f t="shared" si="3"/>
        <v>8427.625</v>
      </c>
      <c r="E251" s="28">
        <v>122</v>
      </c>
      <c r="F251" s="19">
        <f>8200-295.875+1.75*E251</f>
        <v>8117.625</v>
      </c>
      <c r="G251" s="25"/>
      <c r="H251" s="30"/>
      <c r="I251" s="28"/>
      <c r="J251" s="19"/>
      <c r="K251" s="25"/>
      <c r="L251" s="19"/>
      <c r="M251" s="27"/>
      <c r="N251" s="25"/>
    </row>
    <row r="252" spans="1:14" x14ac:dyDescent="0.2">
      <c r="A252" s="19">
        <v>8118.5</v>
      </c>
      <c r="C252" s="19">
        <f t="shared" si="3"/>
        <v>8428.5</v>
      </c>
      <c r="E252" s="26"/>
      <c r="F252" s="23"/>
      <c r="G252" s="23"/>
      <c r="H252" s="23"/>
      <c r="I252" s="28">
        <v>31</v>
      </c>
      <c r="J252" s="19">
        <f>8200-298.5+7*I252</f>
        <v>8118.5</v>
      </c>
      <c r="K252" s="25"/>
      <c r="L252" s="19"/>
      <c r="M252" s="27"/>
      <c r="N252" s="25"/>
    </row>
    <row r="253" spans="1:14" x14ac:dyDescent="0.2">
      <c r="A253" s="19">
        <v>8119.375</v>
      </c>
      <c r="C253" s="19">
        <f t="shared" si="3"/>
        <v>8429.375</v>
      </c>
      <c r="E253" s="33">
        <v>123</v>
      </c>
      <c r="F253" s="19">
        <f>8200-295.875+1.75*E253</f>
        <v>8119.375</v>
      </c>
      <c r="G253" s="25"/>
      <c r="H253" s="30"/>
      <c r="I253" s="25"/>
      <c r="J253" s="19"/>
      <c r="K253" s="25"/>
      <c r="L253" s="19"/>
      <c r="M253" s="27"/>
      <c r="N253" s="25"/>
    </row>
    <row r="254" spans="1:14" x14ac:dyDescent="0.2">
      <c r="A254" s="19">
        <v>8120.25</v>
      </c>
      <c r="C254" s="19">
        <f t="shared" si="3"/>
        <v>8430.25</v>
      </c>
      <c r="E254" s="26"/>
      <c r="F254" s="23"/>
      <c r="G254" s="28">
        <v>62</v>
      </c>
      <c r="H254" s="19">
        <f>8200-296.75+3.5*G254</f>
        <v>8120.25</v>
      </c>
      <c r="I254" s="25"/>
      <c r="J254" s="19"/>
      <c r="K254" s="25"/>
      <c r="L254" s="19"/>
      <c r="M254" s="27"/>
      <c r="N254" s="25"/>
    </row>
    <row r="255" spans="1:14" x14ac:dyDescent="0.2">
      <c r="A255" s="19">
        <v>8121.125</v>
      </c>
      <c r="C255" s="19">
        <f t="shared" si="3"/>
        <v>8431.125</v>
      </c>
      <c r="E255" s="28">
        <v>124</v>
      </c>
      <c r="F255" s="19">
        <f>8200-295.875+1.75*E255</f>
        <v>8121.125</v>
      </c>
      <c r="G255" s="25"/>
      <c r="H255" s="30"/>
      <c r="I255" s="25"/>
      <c r="J255" s="19"/>
      <c r="K255" s="28"/>
      <c r="L255" s="19"/>
      <c r="M255" s="27"/>
      <c r="N255" s="25"/>
    </row>
    <row r="256" spans="1:14" x14ac:dyDescent="0.2">
      <c r="A256" s="19">
        <v>8122</v>
      </c>
      <c r="C256" s="19">
        <f t="shared" si="3"/>
        <v>8432</v>
      </c>
      <c r="E256" s="26"/>
      <c r="F256" s="23"/>
      <c r="G256" s="23"/>
      <c r="H256" s="23"/>
      <c r="I256" s="22"/>
      <c r="J256" s="23"/>
      <c r="K256" s="28">
        <v>16</v>
      </c>
      <c r="L256" s="19">
        <f>8200-302+14*K256</f>
        <v>8122</v>
      </c>
      <c r="M256" s="27"/>
      <c r="N256" s="25"/>
    </row>
    <row r="257" spans="1:14" x14ac:dyDescent="0.2">
      <c r="A257" s="19">
        <v>8122.875</v>
      </c>
      <c r="C257" s="19">
        <f t="shared" si="3"/>
        <v>8432.875</v>
      </c>
      <c r="E257" s="28">
        <v>125</v>
      </c>
      <c r="F257" s="19">
        <f>8200-295.875+1.75*E257</f>
        <v>8122.875</v>
      </c>
      <c r="G257" s="28"/>
      <c r="H257" s="30"/>
      <c r="I257" s="25"/>
      <c r="J257" s="19"/>
      <c r="K257" s="25"/>
      <c r="L257" s="19"/>
      <c r="M257" s="27"/>
      <c r="N257" s="25"/>
    </row>
    <row r="258" spans="1:14" x14ac:dyDescent="0.2">
      <c r="A258" s="19">
        <v>8123.75</v>
      </c>
      <c r="C258" s="19">
        <f t="shared" si="3"/>
        <v>8433.75</v>
      </c>
      <c r="E258" s="26"/>
      <c r="F258" s="23"/>
      <c r="G258" s="28">
        <v>63</v>
      </c>
      <c r="H258" s="19">
        <f>8200-296.75+3.5*G258</f>
        <v>8123.75</v>
      </c>
      <c r="I258" s="25"/>
      <c r="J258" s="19"/>
      <c r="K258" s="25"/>
      <c r="L258" s="19"/>
      <c r="M258" s="27"/>
      <c r="N258" s="25"/>
    </row>
    <row r="259" spans="1:14" x14ac:dyDescent="0.2">
      <c r="A259" s="19">
        <v>8124.625</v>
      </c>
      <c r="C259" s="19">
        <f t="shared" si="3"/>
        <v>8434.625</v>
      </c>
      <c r="E259" s="33">
        <v>126</v>
      </c>
      <c r="F259" s="19">
        <f>8200-295.875+1.75*E259</f>
        <v>8124.625</v>
      </c>
      <c r="G259" s="25"/>
      <c r="H259" s="30"/>
      <c r="I259" s="28"/>
      <c r="J259" s="19"/>
      <c r="K259" s="25"/>
      <c r="L259" s="19"/>
      <c r="M259" s="27"/>
      <c r="N259" s="25"/>
    </row>
    <row r="260" spans="1:14" x14ac:dyDescent="0.2">
      <c r="A260" s="19">
        <v>8125.5</v>
      </c>
      <c r="C260" s="19">
        <f t="shared" si="3"/>
        <v>8435.5</v>
      </c>
      <c r="E260" s="26"/>
      <c r="F260" s="23"/>
      <c r="G260" s="23"/>
      <c r="H260" s="23"/>
      <c r="I260" s="28">
        <v>32</v>
      </c>
      <c r="J260" s="19">
        <f>8200-298.5+7*I260</f>
        <v>8125.5</v>
      </c>
      <c r="K260" s="25"/>
      <c r="L260" s="19"/>
      <c r="M260" s="27"/>
      <c r="N260" s="25"/>
    </row>
    <row r="261" spans="1:14" x14ac:dyDescent="0.2">
      <c r="A261" s="19">
        <v>8126.375</v>
      </c>
      <c r="C261" s="19">
        <f t="shared" si="3"/>
        <v>8436.375</v>
      </c>
      <c r="E261" s="28">
        <v>127</v>
      </c>
      <c r="F261" s="19">
        <f>8200-295.875+1.75*E261</f>
        <v>8126.375</v>
      </c>
      <c r="G261" s="25"/>
      <c r="H261" s="30"/>
      <c r="I261" s="25"/>
      <c r="J261" s="19"/>
      <c r="K261" s="25"/>
      <c r="L261" s="19"/>
      <c r="M261" s="27"/>
      <c r="N261" s="25"/>
    </row>
    <row r="262" spans="1:14" x14ac:dyDescent="0.2">
      <c r="A262" s="19">
        <v>8127.25</v>
      </c>
      <c r="C262" s="19">
        <f t="shared" si="3"/>
        <v>8437.25</v>
      </c>
      <c r="E262" s="26"/>
      <c r="F262" s="23"/>
      <c r="G262" s="28">
        <v>64</v>
      </c>
      <c r="H262" s="19">
        <f>8200-296.75+3.5*G262</f>
        <v>8127.25</v>
      </c>
      <c r="I262" s="25"/>
      <c r="J262" s="19"/>
      <c r="K262" s="25"/>
      <c r="L262" s="19"/>
      <c r="M262" s="27"/>
      <c r="N262" s="25"/>
    </row>
    <row r="263" spans="1:14" x14ac:dyDescent="0.2">
      <c r="A263" s="19">
        <v>8128.125</v>
      </c>
      <c r="C263" s="19">
        <f t="shared" si="3"/>
        <v>8438.125</v>
      </c>
      <c r="E263" s="28">
        <v>128</v>
      </c>
      <c r="F263" s="19">
        <f>8200-295.875+1.75*E263</f>
        <v>8128.125</v>
      </c>
      <c r="G263" s="25"/>
      <c r="H263" s="30"/>
      <c r="I263" s="25"/>
      <c r="J263" s="19"/>
      <c r="K263" s="25"/>
      <c r="L263" s="19"/>
      <c r="M263" s="27"/>
      <c r="N263" s="25"/>
    </row>
    <row r="264" spans="1:14" x14ac:dyDescent="0.2">
      <c r="A264" s="19">
        <v>8129</v>
      </c>
      <c r="C264" s="19">
        <f t="shared" si="3"/>
        <v>8439</v>
      </c>
      <c r="E264" s="26"/>
      <c r="F264" s="23"/>
      <c r="G264" s="23"/>
      <c r="H264" s="23"/>
      <c r="I264" s="22"/>
      <c r="J264" s="23"/>
      <c r="K264" s="22"/>
      <c r="L264" s="23"/>
      <c r="M264" s="24"/>
      <c r="N264" s="22"/>
    </row>
    <row r="265" spans="1:14" x14ac:dyDescent="0.2">
      <c r="A265" s="19">
        <v>8129.875</v>
      </c>
      <c r="C265" s="19">
        <f t="shared" si="3"/>
        <v>8439.875</v>
      </c>
      <c r="E265" s="33">
        <v>129</v>
      </c>
      <c r="F265" s="19">
        <f>8200-295.875+1.75*E265</f>
        <v>8129.875</v>
      </c>
      <c r="G265" s="28"/>
      <c r="H265" s="30"/>
      <c r="I265" s="25"/>
      <c r="J265" s="19"/>
      <c r="K265" s="29"/>
      <c r="L265" s="19"/>
      <c r="M265" s="27"/>
      <c r="N265" s="25"/>
    </row>
    <row r="266" spans="1:14" x14ac:dyDescent="0.2">
      <c r="A266" s="19">
        <v>8130.75</v>
      </c>
      <c r="C266" s="19">
        <f t="shared" ref="C266:C328" si="4">310+A266</f>
        <v>8440.75</v>
      </c>
      <c r="E266" s="26"/>
      <c r="F266" s="23"/>
      <c r="G266" s="28">
        <v>65</v>
      </c>
      <c r="H266" s="19">
        <f>8200-296.75+3.5*G266</f>
        <v>8130.75</v>
      </c>
      <c r="I266" s="25"/>
      <c r="J266" s="19"/>
      <c r="K266" s="25"/>
      <c r="L266" s="19"/>
      <c r="M266" s="27"/>
      <c r="N266" s="25"/>
    </row>
    <row r="267" spans="1:14" x14ac:dyDescent="0.2">
      <c r="A267" s="19">
        <v>8131.625</v>
      </c>
      <c r="C267" s="19">
        <f t="shared" si="4"/>
        <v>8441.625</v>
      </c>
      <c r="E267" s="28">
        <v>130</v>
      </c>
      <c r="F267" s="19">
        <f>8200-295.875+1.75*E267</f>
        <v>8131.625</v>
      </c>
      <c r="G267" s="25"/>
      <c r="H267" s="30"/>
      <c r="I267" s="28"/>
      <c r="J267" s="19"/>
      <c r="K267" s="25"/>
      <c r="L267" s="19"/>
      <c r="M267" s="27"/>
      <c r="N267" s="25"/>
    </row>
    <row r="268" spans="1:14" x14ac:dyDescent="0.2">
      <c r="A268" s="19">
        <v>8132.5</v>
      </c>
      <c r="C268" s="19">
        <f t="shared" si="4"/>
        <v>8442.5</v>
      </c>
      <c r="E268" s="26"/>
      <c r="F268" s="23"/>
      <c r="G268" s="23"/>
      <c r="H268" s="23"/>
      <c r="I268" s="28">
        <v>33</v>
      </c>
      <c r="J268" s="19">
        <f>8200-298.5+7*I268</f>
        <v>8132.5</v>
      </c>
      <c r="K268" s="25"/>
      <c r="L268" s="19"/>
      <c r="M268" s="27"/>
      <c r="N268" s="25"/>
    </row>
    <row r="269" spans="1:14" x14ac:dyDescent="0.2">
      <c r="A269" s="19">
        <v>8133.375</v>
      </c>
      <c r="C269" s="19">
        <f t="shared" si="4"/>
        <v>8443.375</v>
      </c>
      <c r="E269" s="28">
        <v>131</v>
      </c>
      <c r="F269" s="19">
        <f>8200-295.875+1.75*E269</f>
        <v>8133.375</v>
      </c>
      <c r="G269" s="25"/>
      <c r="H269" s="30"/>
      <c r="I269" s="25"/>
      <c r="J269" s="19"/>
      <c r="K269" s="25"/>
      <c r="L269" s="19"/>
      <c r="M269" s="27"/>
      <c r="N269" s="25"/>
    </row>
    <row r="270" spans="1:14" x14ac:dyDescent="0.2">
      <c r="A270" s="19">
        <v>8134.25</v>
      </c>
      <c r="C270" s="19">
        <f t="shared" si="4"/>
        <v>8444.25</v>
      </c>
      <c r="E270" s="26"/>
      <c r="F270" s="23"/>
      <c r="G270" s="28">
        <v>66</v>
      </c>
      <c r="H270" s="19">
        <f>8200-296.75+3.5*G270</f>
        <v>8134.25</v>
      </c>
      <c r="I270" s="25"/>
      <c r="J270" s="19"/>
      <c r="K270" s="25"/>
      <c r="L270" s="19"/>
      <c r="M270" s="27"/>
      <c r="N270" s="25"/>
    </row>
    <row r="271" spans="1:14" x14ac:dyDescent="0.2">
      <c r="A271" s="19">
        <v>8135.125</v>
      </c>
      <c r="C271" s="19">
        <f t="shared" si="4"/>
        <v>8445.125</v>
      </c>
      <c r="E271" s="33">
        <v>132</v>
      </c>
      <c r="F271" s="19">
        <f>8200-295.875+1.75*E271</f>
        <v>8135.125</v>
      </c>
      <c r="G271" s="25"/>
      <c r="H271" s="30"/>
      <c r="I271" s="25"/>
      <c r="J271" s="19"/>
      <c r="K271" s="25"/>
      <c r="L271" s="19"/>
      <c r="M271" s="27"/>
      <c r="N271" s="25"/>
    </row>
    <row r="272" spans="1:14" x14ac:dyDescent="0.2">
      <c r="A272" s="19">
        <v>8136</v>
      </c>
      <c r="C272" s="19">
        <f t="shared" si="4"/>
        <v>8446</v>
      </c>
      <c r="E272" s="26"/>
      <c r="F272" s="23"/>
      <c r="G272" s="23"/>
      <c r="H272" s="23"/>
      <c r="I272" s="22"/>
      <c r="J272" s="23"/>
      <c r="K272" s="28">
        <v>17</v>
      </c>
      <c r="L272" s="19">
        <f>8200-302+14*K272</f>
        <v>8136</v>
      </c>
      <c r="M272" s="27"/>
      <c r="N272" s="25"/>
    </row>
    <row r="273" spans="1:14" x14ac:dyDescent="0.2">
      <c r="A273" s="19">
        <v>8136.875</v>
      </c>
      <c r="C273" s="19">
        <f t="shared" si="4"/>
        <v>8446.875</v>
      </c>
      <c r="E273" s="28">
        <v>133</v>
      </c>
      <c r="F273" s="19">
        <f>8200-295.875+1.75*E273</f>
        <v>8136.875</v>
      </c>
      <c r="G273" s="28"/>
      <c r="H273" s="30"/>
      <c r="I273" s="25"/>
      <c r="J273" s="19"/>
      <c r="K273" s="25"/>
      <c r="L273" s="19"/>
      <c r="M273" s="27"/>
      <c r="N273" s="25"/>
    </row>
    <row r="274" spans="1:14" x14ac:dyDescent="0.2">
      <c r="A274" s="19">
        <v>8137.75</v>
      </c>
      <c r="C274" s="19">
        <f t="shared" si="4"/>
        <v>8447.75</v>
      </c>
      <c r="E274" s="26"/>
      <c r="F274" s="23"/>
      <c r="G274" s="28">
        <v>67</v>
      </c>
      <c r="H274" s="19">
        <f>8200-296.75+3.5*G274</f>
        <v>8137.75</v>
      </c>
      <c r="I274" s="25"/>
      <c r="J274" s="19"/>
      <c r="K274" s="25"/>
      <c r="L274" s="19"/>
      <c r="M274" s="27"/>
      <c r="N274" s="25"/>
    </row>
    <row r="275" spans="1:14" x14ac:dyDescent="0.2">
      <c r="A275" s="19">
        <v>8138.625</v>
      </c>
      <c r="C275" s="19">
        <f t="shared" si="4"/>
        <v>8448.625</v>
      </c>
      <c r="E275" s="28">
        <v>134</v>
      </c>
      <c r="F275" s="19">
        <f>8200-295.875+1.75*E275</f>
        <v>8138.625</v>
      </c>
      <c r="G275" s="25"/>
      <c r="H275" s="30"/>
      <c r="I275" s="28"/>
      <c r="J275" s="19"/>
      <c r="K275" s="25"/>
      <c r="L275" s="19"/>
      <c r="M275" s="27"/>
      <c r="N275" s="25"/>
    </row>
    <row r="276" spans="1:14" x14ac:dyDescent="0.2">
      <c r="A276" s="19">
        <v>8139.5</v>
      </c>
      <c r="C276" s="19">
        <f t="shared" si="4"/>
        <v>8449.5</v>
      </c>
      <c r="E276" s="26"/>
      <c r="F276" s="23"/>
      <c r="G276" s="23"/>
      <c r="H276" s="23"/>
      <c r="I276" s="28">
        <v>34</v>
      </c>
      <c r="J276" s="19">
        <f>8200-298.5+7*I276</f>
        <v>8139.5</v>
      </c>
      <c r="K276" s="25"/>
      <c r="L276" s="19"/>
      <c r="M276" s="27"/>
      <c r="N276" s="25"/>
    </row>
    <row r="277" spans="1:14" x14ac:dyDescent="0.2">
      <c r="A277" s="19">
        <v>8140.375</v>
      </c>
      <c r="C277" s="19">
        <f t="shared" si="4"/>
        <v>8450.375</v>
      </c>
      <c r="E277" s="33">
        <v>135</v>
      </c>
      <c r="F277" s="19">
        <f>8200-295.875+1.75*E277</f>
        <v>8140.375</v>
      </c>
      <c r="G277" s="25"/>
      <c r="H277" s="30"/>
      <c r="I277" s="25"/>
      <c r="J277" s="19"/>
      <c r="K277" s="25"/>
      <c r="L277" s="19"/>
      <c r="M277" s="27"/>
      <c r="N277" s="25"/>
    </row>
    <row r="278" spans="1:14" x14ac:dyDescent="0.2">
      <c r="A278" s="19">
        <v>8141.25</v>
      </c>
      <c r="C278" s="19">
        <f t="shared" si="4"/>
        <v>8451.25</v>
      </c>
      <c r="E278" s="26"/>
      <c r="F278" s="23"/>
      <c r="G278" s="28">
        <v>68</v>
      </c>
      <c r="H278" s="19">
        <f>8200-296.75+3.5*G278</f>
        <v>8141.25</v>
      </c>
      <c r="I278" s="25"/>
      <c r="J278" s="19"/>
      <c r="K278" s="25"/>
      <c r="L278" s="19"/>
      <c r="M278" s="27"/>
      <c r="N278" s="25"/>
    </row>
    <row r="279" spans="1:14" x14ac:dyDescent="0.2">
      <c r="A279" s="19">
        <v>8142.125</v>
      </c>
      <c r="C279" s="19">
        <f t="shared" si="4"/>
        <v>8452.125</v>
      </c>
      <c r="E279" s="28">
        <v>136</v>
      </c>
      <c r="F279" s="19">
        <f>8200-295.875+1.75*E279</f>
        <v>8142.125</v>
      </c>
      <c r="G279" s="25"/>
      <c r="H279" s="30"/>
      <c r="I279" s="25"/>
      <c r="J279" s="19"/>
      <c r="K279" s="25"/>
      <c r="L279" s="19"/>
      <c r="M279" s="27"/>
      <c r="N279" s="25"/>
    </row>
    <row r="280" spans="1:14" x14ac:dyDescent="0.2">
      <c r="A280" s="19">
        <v>8143</v>
      </c>
      <c r="C280" s="19">
        <f t="shared" si="4"/>
        <v>8453</v>
      </c>
      <c r="E280" s="26"/>
      <c r="F280" s="23"/>
      <c r="G280" s="23"/>
      <c r="H280" s="23"/>
      <c r="I280" s="22"/>
      <c r="J280" s="23"/>
      <c r="K280" s="22"/>
      <c r="L280" s="23"/>
      <c r="M280" s="32">
        <v>9</v>
      </c>
      <c r="N280" s="19">
        <f>8200-309+28*M280</f>
        <v>8143</v>
      </c>
    </row>
    <row r="281" spans="1:14" x14ac:dyDescent="0.2">
      <c r="A281" s="19">
        <v>8143.875</v>
      </c>
      <c r="C281" s="19">
        <f t="shared" si="4"/>
        <v>8453.875</v>
      </c>
      <c r="E281" s="28">
        <v>137</v>
      </c>
      <c r="F281" s="19">
        <f>8200-295.875+1.75*E281</f>
        <v>8143.875</v>
      </c>
      <c r="G281" s="28"/>
      <c r="H281" s="30"/>
      <c r="I281" s="25"/>
      <c r="J281" s="19"/>
      <c r="K281" s="25"/>
      <c r="L281" s="19"/>
      <c r="M281" s="27"/>
      <c r="N281" s="25"/>
    </row>
    <row r="282" spans="1:14" x14ac:dyDescent="0.2">
      <c r="A282" s="19">
        <v>8144.75</v>
      </c>
      <c r="C282" s="19">
        <f t="shared" si="4"/>
        <v>8454.75</v>
      </c>
      <c r="E282" s="26"/>
      <c r="F282" s="23"/>
      <c r="G282" s="28">
        <v>69</v>
      </c>
      <c r="H282" s="19">
        <f>8200-296.75+3.5*G282</f>
        <v>8144.75</v>
      </c>
      <c r="I282" s="25"/>
      <c r="J282" s="19"/>
      <c r="K282" s="25"/>
      <c r="L282" s="19"/>
      <c r="M282" s="27"/>
      <c r="N282" s="25"/>
    </row>
    <row r="283" spans="1:14" x14ac:dyDescent="0.2">
      <c r="A283" s="19">
        <v>8145.625</v>
      </c>
      <c r="C283" s="19">
        <f t="shared" si="4"/>
        <v>8455.625</v>
      </c>
      <c r="E283" s="33">
        <v>138</v>
      </c>
      <c r="F283" s="19">
        <f>8200-295.875+1.75*E283</f>
        <v>8145.625</v>
      </c>
      <c r="G283" s="25"/>
      <c r="H283" s="30"/>
      <c r="I283" s="28"/>
      <c r="J283" s="19"/>
      <c r="K283" s="25"/>
      <c r="L283" s="19"/>
      <c r="M283" s="27"/>
      <c r="N283" s="25"/>
    </row>
    <row r="284" spans="1:14" x14ac:dyDescent="0.2">
      <c r="A284" s="19">
        <v>8146.5</v>
      </c>
      <c r="C284" s="19">
        <f t="shared" si="4"/>
        <v>8456.5</v>
      </c>
      <c r="E284" s="26"/>
      <c r="F284" s="23"/>
      <c r="G284" s="23"/>
      <c r="H284" s="23"/>
      <c r="I284" s="28">
        <v>35</v>
      </c>
      <c r="J284" s="19">
        <f>8200-298.5+7*I284</f>
        <v>8146.5</v>
      </c>
      <c r="K284" s="25"/>
      <c r="L284" s="19"/>
      <c r="M284" s="27"/>
      <c r="N284" s="25"/>
    </row>
    <row r="285" spans="1:14" x14ac:dyDescent="0.2">
      <c r="A285" s="19">
        <v>8147.375</v>
      </c>
      <c r="C285" s="19">
        <f t="shared" si="4"/>
        <v>8457.375</v>
      </c>
      <c r="E285" s="28">
        <v>139</v>
      </c>
      <c r="F285" s="19">
        <f>8200-295.875+1.75*E285</f>
        <v>8147.375</v>
      </c>
      <c r="G285" s="25"/>
      <c r="H285" s="30"/>
      <c r="I285" s="25"/>
      <c r="J285" s="19"/>
      <c r="K285" s="25"/>
      <c r="L285" s="19"/>
      <c r="M285" s="27"/>
      <c r="N285" s="25"/>
    </row>
    <row r="286" spans="1:14" x14ac:dyDescent="0.2">
      <c r="A286" s="19">
        <v>8148.25</v>
      </c>
      <c r="C286" s="19">
        <f t="shared" si="4"/>
        <v>8458.25</v>
      </c>
      <c r="E286" s="26"/>
      <c r="F286" s="23"/>
      <c r="G286" s="28">
        <v>70</v>
      </c>
      <c r="H286" s="19">
        <f>8200-296.75+3.5*G286</f>
        <v>8148.25</v>
      </c>
      <c r="I286" s="25"/>
      <c r="J286" s="19"/>
      <c r="K286" s="25"/>
      <c r="L286" s="19"/>
      <c r="M286" s="27"/>
      <c r="N286" s="25"/>
    </row>
    <row r="287" spans="1:14" x14ac:dyDescent="0.2">
      <c r="A287" s="19">
        <v>8149.125</v>
      </c>
      <c r="C287" s="19">
        <f t="shared" si="4"/>
        <v>8459.125</v>
      </c>
      <c r="E287" s="28">
        <v>140</v>
      </c>
      <c r="F287" s="19">
        <f>8200-295.875+1.75*E287</f>
        <v>8149.125</v>
      </c>
      <c r="G287" s="25"/>
      <c r="H287" s="30"/>
      <c r="I287" s="25"/>
      <c r="J287" s="19"/>
      <c r="K287" s="28"/>
      <c r="L287" s="19"/>
      <c r="M287" s="27"/>
      <c r="N287" s="25"/>
    </row>
    <row r="288" spans="1:14" x14ac:dyDescent="0.2">
      <c r="A288" s="19">
        <v>8150</v>
      </c>
      <c r="C288" s="19">
        <f t="shared" si="4"/>
        <v>8460</v>
      </c>
      <c r="E288" s="26"/>
      <c r="F288" s="23"/>
      <c r="G288" s="23"/>
      <c r="H288" s="23"/>
      <c r="I288" s="22"/>
      <c r="J288" s="23"/>
      <c r="K288" s="28">
        <v>18</v>
      </c>
      <c r="L288" s="19">
        <f>8200-302+14*K288</f>
        <v>8150</v>
      </c>
      <c r="M288" s="27"/>
      <c r="N288" s="25"/>
    </row>
    <row r="289" spans="1:16" x14ac:dyDescent="0.2">
      <c r="A289" s="19">
        <v>8150.875</v>
      </c>
      <c r="C289" s="19">
        <f t="shared" si="4"/>
        <v>8460.875</v>
      </c>
      <c r="E289" s="33">
        <v>141</v>
      </c>
      <c r="F289" s="19">
        <f>8200-295.875+1.75*E289</f>
        <v>8150.875</v>
      </c>
      <c r="G289" s="28"/>
      <c r="H289" s="30"/>
      <c r="I289" s="25"/>
      <c r="J289" s="19"/>
      <c r="K289" s="25"/>
      <c r="L289" s="19"/>
      <c r="M289" s="27"/>
      <c r="N289" s="25"/>
    </row>
    <row r="290" spans="1:16" x14ac:dyDescent="0.2">
      <c r="A290" s="19">
        <v>8151.75</v>
      </c>
      <c r="C290" s="19">
        <f t="shared" si="4"/>
        <v>8461.75</v>
      </c>
      <c r="E290" s="26"/>
      <c r="F290" s="23"/>
      <c r="G290" s="28">
        <v>71</v>
      </c>
      <c r="H290" s="19">
        <f>8200-296.75+3.5*G290</f>
        <v>8151.75</v>
      </c>
      <c r="I290" s="25"/>
      <c r="J290" s="19"/>
      <c r="K290" s="25"/>
      <c r="L290" s="19"/>
      <c r="M290" s="27"/>
      <c r="N290" s="25"/>
    </row>
    <row r="291" spans="1:16" x14ac:dyDescent="0.2">
      <c r="A291" s="19">
        <v>8152.625</v>
      </c>
      <c r="C291" s="19">
        <f t="shared" si="4"/>
        <v>8462.625</v>
      </c>
      <c r="E291" s="28">
        <v>142</v>
      </c>
      <c r="F291" s="19">
        <f>8200-295.875+1.75*E291</f>
        <v>8152.625</v>
      </c>
      <c r="G291" s="25"/>
      <c r="H291" s="30"/>
      <c r="I291" s="28"/>
      <c r="J291" s="19"/>
      <c r="K291" s="25"/>
      <c r="L291" s="19"/>
      <c r="M291" s="27"/>
      <c r="N291" s="25"/>
    </row>
    <row r="292" spans="1:16" x14ac:dyDescent="0.2">
      <c r="A292" s="19">
        <v>8153.5</v>
      </c>
      <c r="C292" s="19">
        <f t="shared" si="4"/>
        <v>8463.5</v>
      </c>
      <c r="E292" s="26"/>
      <c r="F292" s="23"/>
      <c r="G292" s="23"/>
      <c r="H292" s="23"/>
      <c r="I292" s="28">
        <v>36</v>
      </c>
      <c r="J292" s="19">
        <f>8200-298.5+7*I292</f>
        <v>8153.5</v>
      </c>
      <c r="K292" s="25"/>
      <c r="L292" s="19"/>
      <c r="M292" s="27"/>
      <c r="N292" s="25"/>
    </row>
    <row r="293" spans="1:16" x14ac:dyDescent="0.2">
      <c r="A293" s="19">
        <v>8154.375</v>
      </c>
      <c r="C293" s="19">
        <f t="shared" si="4"/>
        <v>8464.375</v>
      </c>
      <c r="E293" s="28">
        <v>143</v>
      </c>
      <c r="F293" s="19">
        <f>8200-295.875+1.75*E293</f>
        <v>8154.375</v>
      </c>
      <c r="G293" s="25"/>
      <c r="H293" s="30"/>
      <c r="I293" s="25"/>
      <c r="J293" s="19"/>
      <c r="K293" s="25"/>
      <c r="L293" s="19"/>
      <c r="M293" s="27"/>
      <c r="N293" s="25"/>
    </row>
    <row r="294" spans="1:16" x14ac:dyDescent="0.2">
      <c r="A294" s="19">
        <v>8155.25</v>
      </c>
      <c r="C294" s="19">
        <f t="shared" si="4"/>
        <v>8465.25</v>
      </c>
      <c r="E294" s="26"/>
      <c r="F294" s="23"/>
      <c r="G294" s="28">
        <v>72</v>
      </c>
      <c r="H294" s="19">
        <f>8200-296.75+3.5*G294</f>
        <v>8155.25</v>
      </c>
      <c r="I294" s="25"/>
      <c r="J294" s="19"/>
      <c r="K294" s="25"/>
      <c r="L294" s="19"/>
      <c r="M294" s="27"/>
      <c r="N294" s="25"/>
    </row>
    <row r="295" spans="1:16" x14ac:dyDescent="0.2">
      <c r="A295" s="19">
        <v>8156.125</v>
      </c>
      <c r="C295" s="19">
        <f t="shared" si="4"/>
        <v>8466.125</v>
      </c>
      <c r="E295" s="33">
        <v>144</v>
      </c>
      <c r="F295" s="19">
        <f>8200-295.875+1.75*E295</f>
        <v>8156.125</v>
      </c>
      <c r="G295" s="25"/>
      <c r="H295" s="30"/>
      <c r="I295" s="25"/>
      <c r="J295" s="19"/>
      <c r="K295" s="25"/>
      <c r="L295" s="19"/>
      <c r="M295" s="27"/>
      <c r="N295" s="25"/>
    </row>
    <row r="296" spans="1:16" x14ac:dyDescent="0.2">
      <c r="A296" s="19">
        <v>8157</v>
      </c>
      <c r="C296" s="19">
        <f t="shared" si="4"/>
        <v>8467</v>
      </c>
      <c r="E296" s="26"/>
      <c r="F296" s="23"/>
      <c r="G296" s="23"/>
      <c r="H296" s="23"/>
      <c r="I296" s="22"/>
      <c r="J296" s="23"/>
      <c r="K296" s="22"/>
      <c r="L296" s="23"/>
      <c r="M296" s="24"/>
      <c r="N296" s="22"/>
      <c r="O296" s="28">
        <v>5</v>
      </c>
      <c r="P296" s="19">
        <v>8157</v>
      </c>
    </row>
    <row r="297" spans="1:16" x14ac:dyDescent="0.2">
      <c r="A297" s="19">
        <v>8157.875</v>
      </c>
      <c r="C297" s="19">
        <f t="shared" si="4"/>
        <v>8467.875</v>
      </c>
      <c r="E297" s="28">
        <v>145</v>
      </c>
      <c r="F297" s="19">
        <f>8200-295.875+1.75*E297</f>
        <v>8157.875</v>
      </c>
      <c r="G297" s="28"/>
      <c r="H297" s="30"/>
      <c r="I297" s="25"/>
      <c r="J297" s="19"/>
      <c r="K297" s="29"/>
      <c r="L297" s="19"/>
      <c r="M297" s="27"/>
      <c r="N297" s="25"/>
    </row>
    <row r="298" spans="1:16" x14ac:dyDescent="0.2">
      <c r="A298" s="19">
        <v>8158.75</v>
      </c>
      <c r="C298" s="19">
        <f t="shared" si="4"/>
        <v>8468.75</v>
      </c>
      <c r="E298" s="26"/>
      <c r="F298" s="23"/>
      <c r="G298" s="28">
        <v>73</v>
      </c>
      <c r="H298" s="19">
        <f>8200-296.75+3.5*G298</f>
        <v>8158.75</v>
      </c>
      <c r="I298" s="25"/>
      <c r="J298" s="19"/>
      <c r="K298" s="25"/>
      <c r="L298" s="19"/>
      <c r="M298" s="27"/>
      <c r="N298" s="25"/>
    </row>
    <row r="299" spans="1:16" x14ac:dyDescent="0.2">
      <c r="A299" s="19">
        <v>8159.625</v>
      </c>
      <c r="C299" s="19">
        <f t="shared" si="4"/>
        <v>8469.625</v>
      </c>
      <c r="E299" s="28">
        <v>146</v>
      </c>
      <c r="F299" s="19">
        <f>8200-295.875+1.75*E299</f>
        <v>8159.625</v>
      </c>
      <c r="G299" s="25"/>
      <c r="H299" s="30"/>
      <c r="I299" s="28"/>
      <c r="J299" s="19"/>
      <c r="K299" s="25"/>
      <c r="L299" s="19"/>
      <c r="M299" s="27"/>
      <c r="N299" s="25"/>
    </row>
    <row r="300" spans="1:16" x14ac:dyDescent="0.2">
      <c r="A300" s="19">
        <v>8160.5</v>
      </c>
      <c r="C300" s="19">
        <f t="shared" si="4"/>
        <v>8470.5</v>
      </c>
      <c r="E300" s="26"/>
      <c r="F300" s="23"/>
      <c r="G300" s="23"/>
      <c r="H300" s="23"/>
      <c r="I300" s="28">
        <v>37</v>
      </c>
      <c r="J300" s="19">
        <f>8200-298.5+7*I300</f>
        <v>8160.5</v>
      </c>
      <c r="K300" s="25"/>
      <c r="L300" s="19"/>
      <c r="M300" s="27"/>
      <c r="N300" s="25"/>
    </row>
    <row r="301" spans="1:16" x14ac:dyDescent="0.2">
      <c r="A301" s="19">
        <v>8161.375</v>
      </c>
      <c r="C301" s="19">
        <f t="shared" si="4"/>
        <v>8471.375</v>
      </c>
      <c r="E301" s="33">
        <v>147</v>
      </c>
      <c r="F301" s="19">
        <f>8200-295.875+1.75*E301</f>
        <v>8161.375</v>
      </c>
      <c r="G301" s="25"/>
      <c r="H301" s="30"/>
      <c r="I301" s="25"/>
      <c r="J301" s="19"/>
      <c r="K301" s="25"/>
      <c r="L301" s="19"/>
      <c r="M301" s="27"/>
      <c r="N301" s="25"/>
    </row>
    <row r="302" spans="1:16" x14ac:dyDescent="0.2">
      <c r="A302" s="19">
        <v>8162.25</v>
      </c>
      <c r="C302" s="19">
        <f t="shared" si="4"/>
        <v>8472.25</v>
      </c>
      <c r="E302" s="26"/>
      <c r="F302" s="23"/>
      <c r="G302" s="28">
        <v>74</v>
      </c>
      <c r="H302" s="19">
        <f>8200-296.75+3.5*G302</f>
        <v>8162.25</v>
      </c>
      <c r="I302" s="25"/>
      <c r="J302" s="19"/>
      <c r="K302" s="25"/>
      <c r="L302" s="19"/>
      <c r="M302" s="27"/>
      <c r="N302" s="25"/>
    </row>
    <row r="303" spans="1:16" x14ac:dyDescent="0.2">
      <c r="A303" s="19">
        <v>8163.125</v>
      </c>
      <c r="C303" s="19">
        <f t="shared" si="4"/>
        <v>8473.125</v>
      </c>
      <c r="E303" s="28">
        <v>148</v>
      </c>
      <c r="F303" s="19">
        <f>8200-295.875+1.75*E303</f>
        <v>8163.125</v>
      </c>
      <c r="G303" s="25"/>
      <c r="H303" s="30"/>
      <c r="I303" s="25"/>
      <c r="J303" s="19"/>
      <c r="K303" s="25"/>
      <c r="L303" s="19"/>
      <c r="M303" s="27"/>
      <c r="N303" s="25"/>
    </row>
    <row r="304" spans="1:16" x14ac:dyDescent="0.2">
      <c r="A304" s="19">
        <v>8164</v>
      </c>
      <c r="C304" s="19">
        <f t="shared" si="4"/>
        <v>8474</v>
      </c>
      <c r="E304" s="26"/>
      <c r="F304" s="23"/>
      <c r="G304" s="23"/>
      <c r="H304" s="23"/>
      <c r="I304" s="22"/>
      <c r="J304" s="23"/>
      <c r="K304" s="28">
        <v>19</v>
      </c>
      <c r="L304" s="19">
        <f>8200-302+14*K304</f>
        <v>8164</v>
      </c>
      <c r="M304" s="27"/>
      <c r="N304" s="25"/>
    </row>
    <row r="305" spans="1:14" x14ac:dyDescent="0.2">
      <c r="A305" s="19">
        <v>8164.875</v>
      </c>
      <c r="C305" s="19">
        <f t="shared" si="4"/>
        <v>8474.875</v>
      </c>
      <c r="E305" s="28">
        <v>149</v>
      </c>
      <c r="F305" s="19">
        <f>8200-295.875+1.75*E305</f>
        <v>8164.875</v>
      </c>
      <c r="G305" s="28"/>
      <c r="H305" s="30"/>
      <c r="I305" s="25"/>
      <c r="J305" s="19"/>
      <c r="K305" s="25"/>
      <c r="L305" s="19"/>
      <c r="M305" s="27"/>
      <c r="N305" s="25"/>
    </row>
    <row r="306" spans="1:14" x14ac:dyDescent="0.2">
      <c r="A306" s="19">
        <v>8165.75</v>
      </c>
      <c r="C306" s="19">
        <f t="shared" si="4"/>
        <v>8475.75</v>
      </c>
      <c r="E306" s="26"/>
      <c r="F306" s="23"/>
      <c r="G306" s="28">
        <v>75</v>
      </c>
      <c r="H306" s="19">
        <f>8200-296.75+3.5*G306</f>
        <v>8165.75</v>
      </c>
      <c r="I306" s="25"/>
      <c r="J306" s="19"/>
      <c r="K306" s="25"/>
      <c r="L306" s="19"/>
      <c r="M306" s="27"/>
      <c r="N306" s="25"/>
    </row>
    <row r="307" spans="1:14" x14ac:dyDescent="0.2">
      <c r="A307" s="19">
        <v>8166.625</v>
      </c>
      <c r="C307" s="19">
        <f t="shared" si="4"/>
        <v>8476.625</v>
      </c>
      <c r="E307" s="33">
        <v>150</v>
      </c>
      <c r="F307" s="19">
        <f>8200-295.875+1.75*E307</f>
        <v>8166.625</v>
      </c>
      <c r="G307" s="25"/>
      <c r="H307" s="30"/>
      <c r="I307" s="28"/>
      <c r="J307" s="19"/>
      <c r="K307" s="25"/>
      <c r="L307" s="19"/>
      <c r="M307" s="27"/>
      <c r="N307" s="25"/>
    </row>
    <row r="308" spans="1:14" x14ac:dyDescent="0.2">
      <c r="A308" s="19">
        <v>8167.5</v>
      </c>
      <c r="C308" s="19">
        <f t="shared" si="4"/>
        <v>8477.5</v>
      </c>
      <c r="E308" s="26"/>
      <c r="F308" s="23"/>
      <c r="G308" s="23"/>
      <c r="H308" s="23"/>
      <c r="I308" s="28">
        <v>38</v>
      </c>
      <c r="J308" s="19">
        <f>8200-298.5+7*I308</f>
        <v>8167.5</v>
      </c>
      <c r="K308" s="25"/>
      <c r="L308" s="19"/>
      <c r="M308" s="27"/>
      <c r="N308" s="25"/>
    </row>
    <row r="309" spans="1:14" x14ac:dyDescent="0.2">
      <c r="A309" s="19">
        <v>8168.375</v>
      </c>
      <c r="C309" s="19">
        <f t="shared" si="4"/>
        <v>8478.375</v>
      </c>
      <c r="E309" s="28">
        <v>151</v>
      </c>
      <c r="F309" s="19">
        <f>8200-295.875+1.75*E309</f>
        <v>8168.375</v>
      </c>
      <c r="G309" s="25"/>
      <c r="H309" s="30"/>
      <c r="I309" s="25"/>
      <c r="J309" s="19"/>
      <c r="K309" s="25"/>
      <c r="L309" s="19"/>
      <c r="M309" s="27"/>
      <c r="N309" s="25"/>
    </row>
    <row r="310" spans="1:14" x14ac:dyDescent="0.2">
      <c r="A310" s="19">
        <v>8169.25</v>
      </c>
      <c r="C310" s="19">
        <f t="shared" si="4"/>
        <v>8479.25</v>
      </c>
      <c r="E310" s="26"/>
      <c r="F310" s="23"/>
      <c r="G310" s="28">
        <v>76</v>
      </c>
      <c r="H310" s="19">
        <f>8200-296.75+3.5*G310</f>
        <v>8169.25</v>
      </c>
      <c r="I310" s="25"/>
      <c r="J310" s="19"/>
      <c r="K310" s="25"/>
      <c r="L310" s="19"/>
      <c r="M310" s="27"/>
      <c r="N310" s="25"/>
    </row>
    <row r="311" spans="1:14" x14ac:dyDescent="0.2">
      <c r="A311" s="19">
        <v>8170.125</v>
      </c>
      <c r="C311" s="19">
        <f t="shared" si="4"/>
        <v>8480.125</v>
      </c>
      <c r="E311" s="28">
        <v>152</v>
      </c>
      <c r="F311" s="19">
        <f>8200-295.875+1.75*E311</f>
        <v>8170.125</v>
      </c>
      <c r="G311" s="25"/>
      <c r="H311" s="30"/>
      <c r="I311" s="25"/>
      <c r="J311" s="19"/>
      <c r="K311" s="25"/>
      <c r="L311" s="19"/>
      <c r="M311" s="27"/>
      <c r="N311" s="25"/>
    </row>
    <row r="312" spans="1:14" x14ac:dyDescent="0.2">
      <c r="A312" s="19">
        <v>8171</v>
      </c>
      <c r="C312" s="19">
        <f t="shared" si="4"/>
        <v>8481</v>
      </c>
      <c r="E312" s="26"/>
      <c r="F312" s="23"/>
      <c r="G312" s="23"/>
      <c r="H312" s="23"/>
      <c r="I312" s="22"/>
      <c r="J312" s="23"/>
      <c r="K312" s="22"/>
      <c r="L312" s="23"/>
      <c r="M312" s="32">
        <v>10</v>
      </c>
      <c r="N312" s="19">
        <f>8200-309+28*M312</f>
        <v>8171</v>
      </c>
    </row>
    <row r="313" spans="1:14" x14ac:dyDescent="0.2">
      <c r="A313" s="19">
        <v>8171.875</v>
      </c>
      <c r="C313" s="19">
        <f t="shared" si="4"/>
        <v>8481.875</v>
      </c>
      <c r="E313" s="33">
        <v>153</v>
      </c>
      <c r="F313" s="19">
        <f>8200-295.875+1.75*E313</f>
        <v>8171.875</v>
      </c>
      <c r="G313" s="28"/>
      <c r="H313" s="30"/>
      <c r="I313" s="25"/>
      <c r="J313" s="19"/>
      <c r="K313" s="25"/>
      <c r="L313" s="19"/>
      <c r="M313" s="27"/>
      <c r="N313" s="25"/>
    </row>
    <row r="314" spans="1:14" x14ac:dyDescent="0.2">
      <c r="A314" s="19">
        <v>8172.75</v>
      </c>
      <c r="C314" s="19">
        <f t="shared" si="4"/>
        <v>8482.75</v>
      </c>
      <c r="E314" s="26"/>
      <c r="F314" s="23"/>
      <c r="G314" s="28">
        <v>77</v>
      </c>
      <c r="H314" s="19">
        <f>8200-296.75+3.5*G314</f>
        <v>8172.75</v>
      </c>
      <c r="I314" s="25"/>
      <c r="J314" s="19"/>
      <c r="K314" s="25"/>
      <c r="L314" s="19"/>
      <c r="M314" s="27"/>
      <c r="N314" s="25"/>
    </row>
    <row r="315" spans="1:14" x14ac:dyDescent="0.2">
      <c r="A315" s="19">
        <v>8173.625</v>
      </c>
      <c r="C315" s="19">
        <f t="shared" si="4"/>
        <v>8483.625</v>
      </c>
      <c r="E315" s="28">
        <v>154</v>
      </c>
      <c r="F315" s="19">
        <f>8200-295.875+1.75*E315</f>
        <v>8173.625</v>
      </c>
      <c r="G315" s="25"/>
      <c r="H315" s="30"/>
      <c r="I315" s="28"/>
      <c r="J315" s="19"/>
      <c r="K315" s="25"/>
      <c r="L315" s="19"/>
      <c r="M315" s="27"/>
      <c r="N315" s="25"/>
    </row>
    <row r="316" spans="1:14" x14ac:dyDescent="0.2">
      <c r="A316" s="19">
        <v>8174.5</v>
      </c>
      <c r="C316" s="19">
        <f t="shared" si="4"/>
        <v>8484.5</v>
      </c>
      <c r="E316" s="26"/>
      <c r="F316" s="23"/>
      <c r="G316" s="23"/>
      <c r="H316" s="23"/>
      <c r="I316" s="28">
        <v>39</v>
      </c>
      <c r="J316" s="19">
        <f>8200-298.5+7*I316</f>
        <v>8174.5</v>
      </c>
      <c r="K316" s="25"/>
      <c r="L316" s="19"/>
      <c r="M316" s="27"/>
      <c r="N316" s="25"/>
    </row>
    <row r="317" spans="1:14" x14ac:dyDescent="0.2">
      <c r="A317" s="19">
        <v>8175.375</v>
      </c>
      <c r="C317" s="19">
        <f t="shared" si="4"/>
        <v>8485.375</v>
      </c>
      <c r="E317" s="28">
        <v>155</v>
      </c>
      <c r="F317" s="19">
        <f>8200-295.875+1.75*E317</f>
        <v>8175.375</v>
      </c>
      <c r="G317" s="25"/>
      <c r="H317" s="30"/>
      <c r="I317" s="25"/>
      <c r="J317" s="19"/>
      <c r="K317" s="25"/>
      <c r="L317" s="19"/>
      <c r="M317" s="27"/>
      <c r="N317" s="25"/>
    </row>
    <row r="318" spans="1:14" x14ac:dyDescent="0.2">
      <c r="A318" s="19">
        <v>8176.25</v>
      </c>
      <c r="C318" s="19">
        <f t="shared" si="4"/>
        <v>8486.25</v>
      </c>
      <c r="E318" s="26"/>
      <c r="F318" s="23"/>
      <c r="G318" s="28">
        <v>78</v>
      </c>
      <c r="H318" s="19">
        <f>8200-296.75+3.5*G318</f>
        <v>8176.25</v>
      </c>
      <c r="I318" s="25"/>
      <c r="J318" s="19"/>
      <c r="K318" s="25"/>
      <c r="L318" s="19"/>
      <c r="M318" s="27"/>
      <c r="N318" s="25"/>
    </row>
    <row r="319" spans="1:14" x14ac:dyDescent="0.2">
      <c r="A319" s="19">
        <v>8177.125</v>
      </c>
      <c r="C319" s="19">
        <f t="shared" si="4"/>
        <v>8487.125</v>
      </c>
      <c r="E319" s="33">
        <v>156</v>
      </c>
      <c r="F319" s="19">
        <f>8200-295.875+1.75*E319</f>
        <v>8177.125</v>
      </c>
      <c r="G319" s="25"/>
      <c r="H319" s="30"/>
      <c r="I319" s="25"/>
      <c r="J319" s="19"/>
      <c r="K319" s="28"/>
      <c r="L319" s="19"/>
      <c r="M319" s="27"/>
      <c r="N319" s="25"/>
    </row>
    <row r="320" spans="1:14" x14ac:dyDescent="0.2">
      <c r="A320" s="19">
        <v>8178</v>
      </c>
      <c r="C320" s="19">
        <f t="shared" si="4"/>
        <v>8488</v>
      </c>
      <c r="E320" s="26"/>
      <c r="F320" s="23"/>
      <c r="G320" s="23"/>
      <c r="H320" s="23"/>
      <c r="I320" s="22"/>
      <c r="J320" s="23"/>
      <c r="K320" s="28">
        <v>20</v>
      </c>
      <c r="L320" s="19">
        <f>8200-302+14*K320</f>
        <v>8178</v>
      </c>
      <c r="M320" s="27"/>
      <c r="N320" s="25"/>
    </row>
    <row r="321" spans="1:14" x14ac:dyDescent="0.2">
      <c r="A321" s="19">
        <v>8178.875</v>
      </c>
      <c r="C321" s="19">
        <f t="shared" si="4"/>
        <v>8488.875</v>
      </c>
      <c r="E321" s="28">
        <v>157</v>
      </c>
      <c r="F321" s="19">
        <f>8200-295.875+1.75*E321</f>
        <v>8178.875</v>
      </c>
      <c r="G321" s="28"/>
      <c r="H321" s="30"/>
      <c r="I321" s="25"/>
      <c r="J321" s="19"/>
      <c r="K321" s="25"/>
      <c r="L321" s="19"/>
      <c r="M321" s="27"/>
      <c r="N321" s="25"/>
    </row>
    <row r="322" spans="1:14" x14ac:dyDescent="0.2">
      <c r="A322" s="19">
        <v>8179.75</v>
      </c>
      <c r="C322" s="19">
        <f t="shared" si="4"/>
        <v>8489.75</v>
      </c>
      <c r="E322" s="26"/>
      <c r="F322" s="23"/>
      <c r="G322" s="28">
        <v>79</v>
      </c>
      <c r="H322" s="19">
        <f>8200-296.75+3.5*G322</f>
        <v>8179.75</v>
      </c>
      <c r="I322" s="25"/>
      <c r="J322" s="19"/>
      <c r="K322" s="25"/>
      <c r="L322" s="19"/>
      <c r="M322" s="27"/>
      <c r="N322" s="25"/>
    </row>
    <row r="323" spans="1:14" x14ac:dyDescent="0.2">
      <c r="A323" s="19">
        <v>8180.625</v>
      </c>
      <c r="C323" s="19">
        <f t="shared" si="4"/>
        <v>8490.625</v>
      </c>
      <c r="E323" s="28">
        <v>158</v>
      </c>
      <c r="F323" s="19">
        <f>8200-295.875+1.75*E323</f>
        <v>8180.625</v>
      </c>
      <c r="G323" s="25"/>
      <c r="H323" s="30"/>
      <c r="I323" s="28"/>
      <c r="J323" s="19"/>
      <c r="K323" s="25"/>
      <c r="L323" s="19"/>
      <c r="M323" s="27"/>
      <c r="N323" s="25"/>
    </row>
    <row r="324" spans="1:14" x14ac:dyDescent="0.2">
      <c r="A324" s="19">
        <v>8181.5</v>
      </c>
      <c r="C324" s="19">
        <f t="shared" si="4"/>
        <v>8491.5</v>
      </c>
      <c r="E324" s="26"/>
      <c r="F324" s="23"/>
      <c r="G324" s="23"/>
      <c r="H324" s="23"/>
      <c r="I324" s="28">
        <v>40</v>
      </c>
      <c r="J324" s="19">
        <f>8200-298.5+7*I324</f>
        <v>8181.5</v>
      </c>
      <c r="K324" s="25"/>
      <c r="L324" s="19"/>
      <c r="M324" s="27"/>
      <c r="N324" s="25"/>
    </row>
    <row r="325" spans="1:14" x14ac:dyDescent="0.2">
      <c r="A325" s="19">
        <v>8182.375</v>
      </c>
      <c r="C325" s="19">
        <f t="shared" si="4"/>
        <v>8492.375</v>
      </c>
      <c r="E325" s="33">
        <v>159</v>
      </c>
      <c r="F325" s="19">
        <f>8200-295.875+1.75*E325</f>
        <v>8182.375</v>
      </c>
      <c r="G325" s="25"/>
      <c r="H325" s="30"/>
      <c r="I325" s="25"/>
      <c r="J325" s="19"/>
      <c r="K325" s="25"/>
      <c r="L325" s="19"/>
      <c r="M325" s="27"/>
      <c r="N325" s="25"/>
    </row>
    <row r="326" spans="1:14" x14ac:dyDescent="0.2">
      <c r="A326" s="19">
        <v>8183.25</v>
      </c>
      <c r="C326" s="19">
        <f t="shared" si="4"/>
        <v>8493.25</v>
      </c>
      <c r="E326" s="26"/>
      <c r="F326" s="23"/>
      <c r="G326" s="28">
        <v>80</v>
      </c>
      <c r="H326" s="19">
        <f>8200-296.75+3.5*G326</f>
        <v>8183.25</v>
      </c>
      <c r="I326" s="25"/>
      <c r="J326" s="19"/>
      <c r="K326" s="25"/>
      <c r="L326" s="19"/>
      <c r="M326" s="27"/>
      <c r="N326" s="25"/>
    </row>
    <row r="327" spans="1:14" x14ac:dyDescent="0.2">
      <c r="A327" s="19">
        <v>8184.125</v>
      </c>
      <c r="C327" s="19">
        <f t="shared" si="4"/>
        <v>8494.125</v>
      </c>
      <c r="E327" s="28">
        <v>160</v>
      </c>
      <c r="F327" s="19">
        <f>8200-295.875+1.75*E327</f>
        <v>8184.125</v>
      </c>
      <c r="G327" s="25"/>
      <c r="H327" s="30"/>
      <c r="I327" s="25"/>
      <c r="J327" s="19"/>
      <c r="K327" s="25"/>
      <c r="L327" s="19"/>
      <c r="M327" s="27"/>
      <c r="N327" s="25"/>
    </row>
    <row r="328" spans="1:14" x14ac:dyDescent="0.2">
      <c r="A328" s="19">
        <v>8185</v>
      </c>
      <c r="C328" s="19">
        <f t="shared" si="4"/>
        <v>8495</v>
      </c>
      <c r="E328" s="26"/>
      <c r="F328" s="23"/>
      <c r="G328" s="23"/>
      <c r="H328" s="23"/>
      <c r="I328" s="22"/>
      <c r="J328" s="23"/>
      <c r="K328" s="22"/>
      <c r="L328" s="23"/>
      <c r="M328" s="24"/>
      <c r="N328" s="22"/>
    </row>
  </sheetData>
  <mergeCells count="1">
    <mergeCell ref="K1:N1"/>
  </mergeCells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2</vt:i4>
      </vt:variant>
      <vt:variant>
        <vt:lpstr>Namngivna områden</vt:lpstr>
      </vt:variant>
      <vt:variant>
        <vt:i4>2</vt:i4>
      </vt:variant>
    </vt:vector>
  </HeadingPairs>
  <TitlesOfParts>
    <vt:vector size="4" baseType="lpstr">
      <vt:lpstr>7427</vt:lpstr>
      <vt:lpstr>7900</vt:lpstr>
      <vt:lpstr>'7427'!Utskriftsrubriker</vt:lpstr>
      <vt:lpstr>'7900'!Utskriftsrubriker</vt:lpstr>
    </vt:vector>
  </TitlesOfParts>
  <Company>Post- och telestyrelsen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Mikael Stern</dc:creator>
  <cp:lastModifiedBy>Mikael Stern</cp:lastModifiedBy>
  <dcterms:created xsi:type="dcterms:W3CDTF">2015-02-13T08:32:51Z</dcterms:created>
  <dcterms:modified xsi:type="dcterms:W3CDTF">2015-02-13T08:53:14Z</dcterms:modified>
</cp:coreProperties>
</file>